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https://pjcr-my.sharepoint.com/personal/eramirezar_poder-judicial_go_cr/Documents/19. PLANIFICACIÓN ESTRATÉGICA/PEI/REVISIÓN TOTAL DEL PEI/REVISIÓN CON VERSIÓN 9.0/"/>
    </mc:Choice>
  </mc:AlternateContent>
  <xr:revisionPtr revIDLastSave="0" documentId="8_{6EB79226-5045-4BEE-8E90-8A0C5C0E343D}" xr6:coauthVersionLast="46" xr6:coauthVersionMax="46" xr10:uidLastSave="{00000000-0000-0000-0000-000000000000}"/>
  <bookViews>
    <workbookView xWindow="-110" yWindow="-110" windowWidth="19420" windowHeight="10420" activeTab="1" xr2:uid="{CD55AA48-C85C-4089-8826-5105C1EF0941}"/>
  </bookViews>
  <sheets>
    <sheet name="MATRIZ PEI 2019-2024" sheetId="9" r:id="rId1"/>
    <sheet name="Versión" sheetId="10" r:id="rId2"/>
    <sheet name="Tabla Dinámica" sheetId="12" r:id="rId3"/>
  </sheets>
  <definedNames>
    <definedName name="_xlnm._FilterDatabase" localSheetId="0" hidden="1">'MATRIZ PEI 2019-2024'!$B$4:$Y$651</definedName>
  </definedNames>
  <calcPr calcId="191028"/>
  <pivotCaches>
    <pivotCache cacheId="9"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48" i="9" l="1"/>
  <c r="S101" i="9"/>
  <c r="T101" i="9"/>
  <c r="T48" i="9"/>
  <c r="G645" i="9"/>
  <c r="G646" i="9"/>
  <c r="G647" i="9"/>
  <c r="G648" i="9"/>
  <c r="G649" i="9"/>
  <c r="G650" i="9"/>
  <c r="G651" i="9"/>
  <c r="G644" i="9"/>
  <c r="G643" i="9"/>
  <c r="G642" i="9"/>
  <c r="G641" i="9"/>
  <c r="G640" i="9"/>
  <c r="G639" i="9"/>
  <c r="G638" i="9"/>
  <c r="G637" i="9"/>
  <c r="G636" i="9"/>
  <c r="G635" i="9"/>
  <c r="G634" i="9"/>
  <c r="G633" i="9"/>
  <c r="G632" i="9"/>
  <c r="G631" i="9"/>
  <c r="G630" i="9"/>
  <c r="G629" i="9"/>
  <c r="G628" i="9"/>
  <c r="G627" i="9"/>
  <c r="G626" i="9"/>
  <c r="G625" i="9"/>
  <c r="G624" i="9"/>
  <c r="G623" i="9"/>
  <c r="G622" i="9"/>
  <c r="G621" i="9"/>
  <c r="G620" i="9"/>
  <c r="G619" i="9"/>
  <c r="G618" i="9"/>
  <c r="G617" i="9"/>
  <c r="G616" i="9"/>
  <c r="G615" i="9"/>
  <c r="G614" i="9"/>
  <c r="G613" i="9"/>
  <c r="G612" i="9"/>
  <c r="G611" i="9"/>
  <c r="G610" i="9"/>
  <c r="G609" i="9"/>
  <c r="G608" i="9"/>
  <c r="G607" i="9"/>
  <c r="G606" i="9"/>
  <c r="G605" i="9"/>
  <c r="G604" i="9"/>
  <c r="G603" i="9"/>
  <c r="G602" i="9"/>
  <c r="G601" i="9"/>
  <c r="G600" i="9"/>
  <c r="G599" i="9"/>
  <c r="G598" i="9"/>
  <c r="G597" i="9"/>
  <c r="G596" i="9"/>
  <c r="G595" i="9"/>
  <c r="G594" i="9"/>
  <c r="G593" i="9"/>
  <c r="G592" i="9"/>
  <c r="G591" i="9"/>
  <c r="G590" i="9"/>
  <c r="G589" i="9"/>
  <c r="G588" i="9"/>
  <c r="G587" i="9"/>
  <c r="G586" i="9"/>
  <c r="G585" i="9"/>
  <c r="G584" i="9"/>
  <c r="G583" i="9"/>
  <c r="G582" i="9"/>
  <c r="G581" i="9"/>
  <c r="G580" i="9"/>
  <c r="G579" i="9"/>
  <c r="G578" i="9"/>
  <c r="G577" i="9"/>
  <c r="G576" i="9"/>
  <c r="G575" i="9"/>
  <c r="G574" i="9"/>
  <c r="G573" i="9"/>
  <c r="G572" i="9"/>
  <c r="G571" i="9"/>
  <c r="G570" i="9"/>
  <c r="G569" i="9"/>
  <c r="G568" i="9"/>
  <c r="G567" i="9"/>
  <c r="G566" i="9"/>
  <c r="G565" i="9"/>
  <c r="G564" i="9"/>
  <c r="G563" i="9"/>
  <c r="G562" i="9"/>
  <c r="G561" i="9"/>
  <c r="G560" i="9"/>
  <c r="G559" i="9"/>
  <c r="G558" i="9"/>
  <c r="G557" i="9"/>
  <c r="G556" i="9"/>
  <c r="G555" i="9"/>
  <c r="G554" i="9"/>
  <c r="G553" i="9"/>
  <c r="G552" i="9"/>
  <c r="G551" i="9"/>
  <c r="G550" i="9"/>
  <c r="G549" i="9"/>
  <c r="G548" i="9"/>
  <c r="G547" i="9"/>
  <c r="G546" i="9"/>
  <c r="G545" i="9"/>
  <c r="G544" i="9"/>
  <c r="G543" i="9"/>
  <c r="G542" i="9"/>
  <c r="G541" i="9"/>
  <c r="G540" i="9"/>
  <c r="G539" i="9"/>
  <c r="G538" i="9"/>
  <c r="G537" i="9"/>
  <c r="G536" i="9"/>
  <c r="G535" i="9"/>
  <c r="G534" i="9"/>
  <c r="G533" i="9"/>
  <c r="G532" i="9"/>
  <c r="G531" i="9"/>
  <c r="G530" i="9"/>
  <c r="G529" i="9"/>
  <c r="G528" i="9"/>
  <c r="G527" i="9"/>
  <c r="G526" i="9"/>
  <c r="G525" i="9"/>
  <c r="G524" i="9"/>
  <c r="G523" i="9"/>
  <c r="G522" i="9"/>
  <c r="G521" i="9"/>
  <c r="G520" i="9"/>
  <c r="G519" i="9"/>
  <c r="G518" i="9"/>
  <c r="G517" i="9"/>
  <c r="G516" i="9"/>
  <c r="G515" i="9"/>
  <c r="G514" i="9"/>
  <c r="G513" i="9"/>
  <c r="G512" i="9"/>
  <c r="G511" i="9"/>
  <c r="G510" i="9"/>
  <c r="G509" i="9"/>
  <c r="G508" i="9"/>
  <c r="G507" i="9"/>
  <c r="G506" i="9"/>
  <c r="G505" i="9"/>
  <c r="G504" i="9"/>
  <c r="G503" i="9"/>
  <c r="G502" i="9"/>
  <c r="G501" i="9"/>
  <c r="G500" i="9"/>
  <c r="G499" i="9"/>
  <c r="G498" i="9"/>
  <c r="G497" i="9"/>
  <c r="G496" i="9"/>
  <c r="G495" i="9"/>
  <c r="G494" i="9"/>
  <c r="G493" i="9"/>
  <c r="G492" i="9"/>
  <c r="G491" i="9"/>
  <c r="G490" i="9"/>
  <c r="G489" i="9"/>
  <c r="G488" i="9"/>
  <c r="G487" i="9"/>
  <c r="G486" i="9"/>
  <c r="G485" i="9"/>
  <c r="G484" i="9"/>
  <c r="G483" i="9"/>
  <c r="G482" i="9"/>
  <c r="G481" i="9"/>
  <c r="G480" i="9"/>
  <c r="G479" i="9"/>
  <c r="G478" i="9"/>
  <c r="G477" i="9"/>
  <c r="G476" i="9"/>
  <c r="G475" i="9"/>
  <c r="G474" i="9"/>
  <c r="G473" i="9"/>
  <c r="G472" i="9"/>
  <c r="G471" i="9"/>
  <c r="G470" i="9"/>
  <c r="R469" i="9"/>
  <c r="S469" i="9" s="1"/>
  <c r="T469" i="9" s="1"/>
  <c r="U469" i="9" s="1"/>
  <c r="V469" i="9" s="1"/>
  <c r="G469" i="9"/>
  <c r="G468" i="9"/>
  <c r="G467" i="9"/>
  <c r="G466" i="9"/>
  <c r="G465" i="9"/>
  <c r="G464" i="9"/>
  <c r="G463" i="9"/>
  <c r="G462" i="9"/>
  <c r="G461" i="9"/>
  <c r="G460" i="9"/>
  <c r="G459" i="9"/>
  <c r="G458" i="9"/>
  <c r="G457" i="9"/>
  <c r="G456" i="9"/>
  <c r="S455" i="9"/>
  <c r="T455" i="9" s="1"/>
  <c r="U455" i="9" s="1"/>
  <c r="V455" i="9" s="1"/>
  <c r="G455" i="9"/>
  <c r="G454" i="9"/>
  <c r="G453" i="9"/>
  <c r="G452" i="9"/>
  <c r="R451" i="9"/>
  <c r="S451" i="9" s="1"/>
  <c r="T451" i="9" s="1"/>
  <c r="U451" i="9" s="1"/>
  <c r="V451" i="9" s="1"/>
  <c r="G451" i="9"/>
  <c r="G450" i="9"/>
  <c r="G449" i="9"/>
  <c r="G448" i="9"/>
  <c r="G447" i="9"/>
  <c r="G446" i="9"/>
  <c r="G445" i="9"/>
  <c r="G444" i="9"/>
  <c r="G443" i="9"/>
  <c r="G442" i="9"/>
  <c r="G441" i="9"/>
  <c r="G440" i="9"/>
  <c r="G439" i="9"/>
  <c r="G438" i="9"/>
  <c r="G437" i="9"/>
  <c r="G436" i="9"/>
  <c r="G435" i="9"/>
  <c r="G434" i="9"/>
  <c r="G433" i="9"/>
  <c r="G432" i="9"/>
  <c r="G431" i="9"/>
  <c r="G430" i="9"/>
  <c r="G429" i="9"/>
  <c r="G428" i="9"/>
  <c r="G427" i="9"/>
  <c r="G426" i="9"/>
  <c r="G425" i="9"/>
  <c r="G424" i="9"/>
  <c r="G423" i="9"/>
  <c r="G422" i="9"/>
  <c r="G421" i="9"/>
  <c r="G420" i="9"/>
  <c r="G419" i="9"/>
  <c r="G418" i="9"/>
  <c r="G417" i="9"/>
  <c r="G416" i="9"/>
  <c r="G415" i="9"/>
  <c r="G414" i="9"/>
  <c r="G413" i="9"/>
  <c r="G412" i="9"/>
  <c r="G411" i="9"/>
  <c r="G410" i="9"/>
  <c r="G409" i="9"/>
  <c r="G408" i="9"/>
  <c r="G407" i="9"/>
  <c r="G406" i="9"/>
  <c r="G405" i="9"/>
  <c r="G404" i="9"/>
  <c r="G403" i="9"/>
  <c r="G402" i="9"/>
  <c r="G401" i="9"/>
  <c r="G400" i="9"/>
  <c r="G399" i="9"/>
  <c r="G398" i="9"/>
  <c r="G397" i="9"/>
  <c r="G396" i="9"/>
  <c r="G395" i="9"/>
  <c r="G394" i="9"/>
  <c r="G393" i="9"/>
  <c r="G392" i="9"/>
  <c r="G391" i="9"/>
  <c r="G390" i="9"/>
  <c r="G389" i="9"/>
  <c r="G388" i="9"/>
  <c r="G387" i="9"/>
  <c r="G386" i="9"/>
  <c r="G385" i="9"/>
  <c r="G384" i="9"/>
  <c r="G383" i="9"/>
  <c r="G382" i="9"/>
  <c r="G381" i="9"/>
  <c r="G380" i="9"/>
  <c r="G379" i="9"/>
  <c r="G378" i="9"/>
  <c r="G377" i="9"/>
  <c r="G376" i="9"/>
  <c r="G375" i="9"/>
  <c r="G374" i="9"/>
  <c r="G373" i="9"/>
  <c r="G372" i="9"/>
  <c r="G371" i="9"/>
  <c r="G370" i="9"/>
  <c r="G369" i="9"/>
  <c r="G368" i="9"/>
  <c r="G367" i="9"/>
  <c r="G366" i="9"/>
  <c r="G365" i="9"/>
  <c r="G364" i="9"/>
  <c r="G363" i="9"/>
  <c r="G362" i="9"/>
  <c r="G361" i="9"/>
  <c r="G360" i="9"/>
  <c r="G359" i="9"/>
  <c r="G358" i="9"/>
  <c r="G357" i="9"/>
  <c r="G356" i="9"/>
  <c r="G355" i="9"/>
  <c r="G354" i="9"/>
  <c r="G353" i="9"/>
  <c r="G352" i="9"/>
  <c r="G351" i="9"/>
  <c r="G350" i="9"/>
  <c r="G349" i="9"/>
  <c r="G348" i="9"/>
  <c r="G347" i="9"/>
  <c r="G346" i="9"/>
  <c r="G345" i="9"/>
  <c r="G344" i="9"/>
  <c r="G343" i="9"/>
  <c r="G342" i="9"/>
  <c r="G341" i="9"/>
  <c r="G340" i="9"/>
  <c r="G339" i="9"/>
  <c r="G338" i="9"/>
  <c r="G337" i="9"/>
  <c r="G336" i="9"/>
  <c r="G335" i="9"/>
  <c r="G334" i="9"/>
  <c r="G333" i="9"/>
  <c r="G332" i="9"/>
  <c r="G331" i="9"/>
  <c r="G330" i="9"/>
  <c r="G329" i="9"/>
  <c r="G328" i="9"/>
  <c r="G327" i="9"/>
  <c r="G326" i="9"/>
  <c r="G325" i="9"/>
  <c r="G324" i="9"/>
  <c r="G323" i="9"/>
  <c r="G322" i="9"/>
  <c r="G321" i="9"/>
  <c r="G320" i="9"/>
  <c r="G319" i="9"/>
  <c r="G318" i="9"/>
  <c r="G317" i="9"/>
  <c r="G316" i="9"/>
  <c r="G315" i="9"/>
  <c r="G314" i="9"/>
  <c r="G313" i="9"/>
  <c r="G312" i="9"/>
  <c r="G311" i="9"/>
  <c r="G310" i="9"/>
  <c r="G309" i="9"/>
  <c r="G308" i="9"/>
  <c r="G307" i="9"/>
  <c r="G306" i="9"/>
  <c r="G305" i="9"/>
  <c r="G304" i="9"/>
  <c r="G303" i="9"/>
  <c r="G302" i="9"/>
  <c r="G301" i="9"/>
  <c r="G300" i="9"/>
  <c r="G299" i="9"/>
  <c r="G298" i="9"/>
  <c r="G297" i="9"/>
  <c r="G296" i="9"/>
  <c r="G295" i="9"/>
  <c r="G294" i="9"/>
  <c r="G293" i="9"/>
  <c r="G292" i="9"/>
  <c r="G291" i="9"/>
  <c r="G290" i="9"/>
  <c r="G289" i="9"/>
  <c r="G288" i="9"/>
  <c r="G287" i="9"/>
  <c r="G286" i="9"/>
  <c r="G285" i="9"/>
  <c r="G284" i="9"/>
  <c r="G283" i="9"/>
  <c r="G282" i="9"/>
  <c r="G281" i="9"/>
  <c r="G280" i="9"/>
  <c r="G279" i="9"/>
  <c r="G278" i="9"/>
  <c r="G277" i="9"/>
  <c r="G276" i="9"/>
  <c r="G275" i="9"/>
  <c r="G274" i="9"/>
  <c r="G273" i="9"/>
  <c r="G272" i="9"/>
  <c r="G271" i="9"/>
  <c r="G270" i="9"/>
  <c r="G269" i="9"/>
  <c r="G268" i="9"/>
  <c r="G267" i="9"/>
  <c r="G266" i="9"/>
  <c r="G265" i="9"/>
  <c r="G264" i="9"/>
  <c r="G263" i="9"/>
  <c r="G262" i="9"/>
  <c r="G261" i="9"/>
  <c r="G260" i="9"/>
  <c r="G259" i="9"/>
  <c r="G258" i="9"/>
  <c r="G257" i="9"/>
  <c r="G256" i="9"/>
  <c r="G255" i="9"/>
  <c r="G254" i="9"/>
  <c r="G253" i="9"/>
  <c r="G252" i="9"/>
  <c r="G251" i="9"/>
  <c r="G250" i="9"/>
  <c r="G249" i="9"/>
  <c r="G248" i="9"/>
  <c r="G247" i="9"/>
  <c r="G246" i="9"/>
  <c r="R245" i="9"/>
  <c r="S245" i="9" s="1"/>
  <c r="T245" i="9" s="1"/>
  <c r="U245" i="9" s="1"/>
  <c r="V245" i="9" s="1"/>
  <c r="G245" i="9"/>
  <c r="G244" i="9"/>
  <c r="G243" i="9"/>
  <c r="G242" i="9"/>
  <c r="G241" i="9"/>
  <c r="G240" i="9"/>
  <c r="G239" i="9"/>
  <c r="G238" i="9"/>
  <c r="G237" i="9"/>
  <c r="G236" i="9"/>
  <c r="G235" i="9"/>
  <c r="G234" i="9"/>
  <c r="G233" i="9"/>
  <c r="G232" i="9"/>
  <c r="G231" i="9"/>
  <c r="G230" i="9"/>
  <c r="G229" i="9"/>
  <c r="G228" i="9"/>
  <c r="G227" i="9"/>
  <c r="S226" i="9"/>
  <c r="T226" i="9" s="1"/>
  <c r="U226" i="9" s="1"/>
  <c r="V226" i="9" s="1"/>
  <c r="R226" i="9"/>
  <c r="G226" i="9"/>
  <c r="G225" i="9"/>
  <c r="G224" i="9"/>
  <c r="G223" i="9"/>
  <c r="G222" i="9"/>
  <c r="G221" i="9"/>
  <c r="G220" i="9"/>
  <c r="G219" i="9"/>
  <c r="G218" i="9"/>
  <c r="G217" i="9"/>
  <c r="G216" i="9"/>
  <c r="G215" i="9"/>
  <c r="G214" i="9"/>
  <c r="G213" i="9"/>
  <c r="G212" i="9"/>
  <c r="G211" i="9"/>
  <c r="G210" i="9"/>
  <c r="G209" i="9"/>
  <c r="G208" i="9"/>
  <c r="G207" i="9"/>
  <c r="G206" i="9"/>
  <c r="G205" i="9"/>
  <c r="G204" i="9"/>
  <c r="G203" i="9"/>
  <c r="G202" i="9"/>
  <c r="G201" i="9"/>
  <c r="G200" i="9"/>
  <c r="G199" i="9"/>
  <c r="G198" i="9"/>
  <c r="G197" i="9"/>
  <c r="G196" i="9"/>
  <c r="G195" i="9"/>
  <c r="G194" i="9"/>
  <c r="G193" i="9"/>
  <c r="G192" i="9"/>
  <c r="G191" i="9"/>
  <c r="G190" i="9"/>
  <c r="G189" i="9"/>
  <c r="G188" i="9"/>
  <c r="G187" i="9"/>
  <c r="G186" i="9"/>
  <c r="G185" i="9"/>
  <c r="G184" i="9"/>
  <c r="G183" i="9"/>
  <c r="G182" i="9"/>
  <c r="G181" i="9"/>
  <c r="G180" i="9"/>
  <c r="G179" i="9"/>
  <c r="G178" i="9"/>
  <c r="G177" i="9"/>
  <c r="G176" i="9"/>
  <c r="G175" i="9"/>
  <c r="G174" i="9"/>
  <c r="G173" i="9"/>
  <c r="G172" i="9"/>
  <c r="G171" i="9"/>
  <c r="G170" i="9"/>
  <c r="G169" i="9"/>
  <c r="G168" i="9"/>
  <c r="G167" i="9"/>
  <c r="G166" i="9"/>
  <c r="G165" i="9"/>
  <c r="G164" i="9"/>
  <c r="G163" i="9"/>
  <c r="G162" i="9"/>
  <c r="G161" i="9"/>
  <c r="G160" i="9"/>
  <c r="G159" i="9"/>
  <c r="G158" i="9"/>
  <c r="G157" i="9"/>
  <c r="G156" i="9"/>
  <c r="G155" i="9"/>
  <c r="G154" i="9"/>
  <c r="G153" i="9"/>
  <c r="G152" i="9"/>
  <c r="G151" i="9"/>
  <c r="G150" i="9"/>
  <c r="G149" i="9"/>
  <c r="G148" i="9"/>
  <c r="G147" i="9"/>
  <c r="G146" i="9"/>
  <c r="G145" i="9"/>
  <c r="G144" i="9"/>
  <c r="G143" i="9"/>
  <c r="G142" i="9"/>
  <c r="S141" i="9"/>
  <c r="T141" i="9" s="1"/>
  <c r="U141" i="9" s="1"/>
  <c r="V141" i="9" s="1"/>
  <c r="W141" i="9" s="1"/>
  <c r="G141" i="9"/>
  <c r="G140" i="9"/>
  <c r="G139" i="9"/>
  <c r="G138" i="9"/>
  <c r="G137" i="9"/>
  <c r="G136" i="9"/>
  <c r="G135" i="9"/>
  <c r="S134" i="9"/>
  <c r="T134" i="9" s="1"/>
  <c r="U134" i="9" s="1"/>
  <c r="V134" i="9" s="1"/>
  <c r="G134" i="9"/>
  <c r="G133" i="9"/>
  <c r="G132" i="9"/>
  <c r="G131" i="9"/>
  <c r="R130" i="9"/>
  <c r="S130" i="9" s="1"/>
  <c r="T130" i="9" s="1"/>
  <c r="U130" i="9" s="1"/>
  <c r="V130" i="9" s="1"/>
  <c r="G130" i="9"/>
  <c r="G129" i="9"/>
  <c r="G128" i="9"/>
  <c r="G127" i="9"/>
  <c r="G126" i="9"/>
  <c r="G125" i="9"/>
  <c r="G124" i="9"/>
  <c r="G123" i="9"/>
  <c r="G122" i="9"/>
  <c r="G121" i="9"/>
  <c r="G120" i="9"/>
  <c r="G119" i="9"/>
  <c r="G118" i="9"/>
  <c r="G117" i="9"/>
  <c r="G116" i="9"/>
  <c r="G115" i="9"/>
  <c r="G114" i="9"/>
  <c r="G113" i="9"/>
  <c r="G112" i="9"/>
  <c r="G111" i="9"/>
  <c r="G110" i="9"/>
  <c r="G109" i="9"/>
  <c r="R108" i="9"/>
  <c r="S108" i="9" s="1"/>
  <c r="T108" i="9" s="1"/>
  <c r="U108" i="9" s="1"/>
  <c r="V108" i="9" s="1"/>
  <c r="W108" i="9" s="1"/>
  <c r="G108" i="9"/>
  <c r="R107" i="9"/>
  <c r="S107" i="9" s="1"/>
  <c r="T107" i="9" s="1"/>
  <c r="U107" i="9" s="1"/>
  <c r="V107" i="9" s="1"/>
  <c r="W107" i="9" s="1"/>
  <c r="G107" i="9"/>
  <c r="G106" i="9"/>
  <c r="G105" i="9"/>
  <c r="G104" i="9"/>
  <c r="G103" i="9"/>
  <c r="G102" i="9"/>
  <c r="U101" i="9"/>
  <c r="V101" i="9" s="1"/>
  <c r="W101" i="9" s="1"/>
  <c r="R101" i="9"/>
  <c r="G101" i="9"/>
  <c r="R100" i="9"/>
  <c r="S100" i="9" s="1"/>
  <c r="T100" i="9" s="1"/>
  <c r="U100" i="9" s="1"/>
  <c r="V100" i="9" s="1"/>
  <c r="W100" i="9" s="1"/>
  <c r="Q100" i="9"/>
  <c r="G100" i="9"/>
  <c r="G99" i="9"/>
  <c r="G98" i="9"/>
  <c r="G97" i="9"/>
  <c r="G96" i="9"/>
  <c r="G95" i="9"/>
  <c r="G94" i="9"/>
  <c r="G93" i="9"/>
  <c r="G92" i="9"/>
  <c r="G91" i="9"/>
  <c r="G90" i="9"/>
  <c r="G89" i="9"/>
  <c r="R88" i="9"/>
  <c r="S88" i="9" s="1"/>
  <c r="T88" i="9" s="1"/>
  <c r="U88" i="9" s="1"/>
  <c r="V88" i="9" s="1"/>
  <c r="W88" i="9" s="1"/>
  <c r="G88" i="9"/>
  <c r="G87" i="9"/>
  <c r="G86" i="9"/>
  <c r="G85" i="9"/>
  <c r="R84" i="9"/>
  <c r="S84" i="9" s="1"/>
  <c r="T84" i="9" s="1"/>
  <c r="U84" i="9" s="1"/>
  <c r="V84" i="9" s="1"/>
  <c r="W84" i="9" s="1"/>
  <c r="G84" i="9"/>
  <c r="G83" i="9"/>
  <c r="G82" i="9"/>
  <c r="Q81" i="9"/>
  <c r="G81" i="9"/>
  <c r="G80" i="9"/>
  <c r="G79" i="9"/>
  <c r="G78" i="9"/>
  <c r="G77" i="9"/>
  <c r="G76" i="9"/>
  <c r="G75" i="9"/>
  <c r="G74" i="9"/>
  <c r="R73" i="9"/>
  <c r="S73" i="9" s="1"/>
  <c r="T73" i="9" s="1"/>
  <c r="U73" i="9" s="1"/>
  <c r="V73" i="9" s="1"/>
  <c r="W73" i="9" s="1"/>
  <c r="G73" i="9"/>
  <c r="G72" i="9"/>
  <c r="G71" i="9"/>
  <c r="G70" i="9"/>
  <c r="G69" i="9"/>
  <c r="G68" i="9"/>
  <c r="G67" i="9"/>
  <c r="G66" i="9"/>
  <c r="G65" i="9"/>
  <c r="G64" i="9"/>
  <c r="G63" i="9"/>
  <c r="G62" i="9"/>
  <c r="G61" i="9"/>
  <c r="G60" i="9"/>
  <c r="S59" i="9"/>
  <c r="T59" i="9" s="1"/>
  <c r="U59" i="9" s="1"/>
  <c r="V59" i="9" s="1"/>
  <c r="G59" i="9"/>
  <c r="G58" i="9"/>
  <c r="S57" i="9"/>
  <c r="T57" i="9" s="1"/>
  <c r="U57" i="9" s="1"/>
  <c r="V57" i="9" s="1"/>
  <c r="G57" i="9"/>
  <c r="G56" i="9"/>
  <c r="S55" i="9"/>
  <c r="T55" i="9" s="1"/>
  <c r="U55" i="9" s="1"/>
  <c r="V55" i="9" s="1"/>
  <c r="G55" i="9"/>
  <c r="G54" i="9"/>
  <c r="S53" i="9"/>
  <c r="T53" i="9" s="1"/>
  <c r="U53" i="9" s="1"/>
  <c r="V53" i="9" s="1"/>
  <c r="G53" i="9"/>
  <c r="G52" i="9"/>
  <c r="S51" i="9"/>
  <c r="T51" i="9" s="1"/>
  <c r="U51" i="9" s="1"/>
  <c r="V51" i="9" s="1"/>
  <c r="G51" i="9"/>
  <c r="G50" i="9"/>
  <c r="S49" i="9"/>
  <c r="T49" i="9" s="1"/>
  <c r="U49" i="9" s="1"/>
  <c r="V49" i="9" s="1"/>
  <c r="G49" i="9"/>
  <c r="R48" i="9"/>
  <c r="U48" i="9" s="1"/>
  <c r="V48" i="9" s="1"/>
  <c r="W48" i="9" s="1"/>
  <c r="G48" i="9"/>
  <c r="S47" i="9"/>
  <c r="T47" i="9" s="1"/>
  <c r="U47" i="9" s="1"/>
  <c r="V47" i="9" s="1"/>
  <c r="G47" i="9"/>
  <c r="G46" i="9"/>
  <c r="S45" i="9"/>
  <c r="T45" i="9" s="1"/>
  <c r="U45" i="9" s="1"/>
  <c r="V45" i="9" s="1"/>
  <c r="G45" i="9"/>
  <c r="G44" i="9"/>
  <c r="S43" i="9"/>
  <c r="T43" i="9" s="1"/>
  <c r="U43" i="9" s="1"/>
  <c r="V43" i="9" s="1"/>
  <c r="G43" i="9"/>
  <c r="G42" i="9"/>
  <c r="S41" i="9"/>
  <c r="T41" i="9" s="1"/>
  <c r="U41" i="9" s="1"/>
  <c r="V41" i="9" s="1"/>
  <c r="G41" i="9"/>
  <c r="G40" i="9"/>
  <c r="S39" i="9"/>
  <c r="T39" i="9" s="1"/>
  <c r="U39" i="9" s="1"/>
  <c r="V39" i="9" s="1"/>
  <c r="G39" i="9"/>
  <c r="G38" i="9"/>
  <c r="S37" i="9"/>
  <c r="T37" i="9" s="1"/>
  <c r="U37" i="9" s="1"/>
  <c r="V37" i="9" s="1"/>
  <c r="G37" i="9"/>
  <c r="G36" i="9"/>
  <c r="S35" i="9"/>
  <c r="T35" i="9" s="1"/>
  <c r="U35" i="9" s="1"/>
  <c r="V35" i="9" s="1"/>
  <c r="G35" i="9"/>
  <c r="G34" i="9"/>
  <c r="S33" i="9"/>
  <c r="T33" i="9" s="1"/>
  <c r="U33" i="9" s="1"/>
  <c r="V33" i="9" s="1"/>
  <c r="G33" i="9"/>
  <c r="G32" i="9"/>
  <c r="G31" i="9"/>
  <c r="G30" i="9"/>
  <c r="G29" i="9"/>
  <c r="G28" i="9"/>
  <c r="G27" i="9"/>
  <c r="G26" i="9"/>
  <c r="G7" i="9"/>
  <c r="G5"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Allan Pow Hing Cordero</author>
  </authors>
  <commentList>
    <comment ref="B2" authorId="0" shapeId="0" xr:uid="{7209B2DA-30F6-4D45-A9E6-0D9E998668BB}">
      <text>
        <r>
          <rPr>
            <sz val="9"/>
            <color indexed="81"/>
            <rFont val="Tahoma"/>
            <family val="2"/>
          </rPr>
          <t xml:space="preserve">Los equipos técnicos se encuentran conformados por los Centros de Responsabilidad, que a partir de los insumos e ideas innovadoras recopiladas en los talleres, de depuraron de manera más concreta las metas estratégicas y sus componentes. </t>
        </r>
      </text>
    </comment>
    <comment ref="C2" authorId="0" shapeId="0" xr:uid="{E43CE495-A9A3-4FD6-B81A-DD883AB27C83}">
      <text>
        <r>
          <rPr>
            <sz val="9"/>
            <color indexed="81"/>
            <rFont val="Tahoma"/>
            <family val="2"/>
          </rPr>
          <t xml:space="preserve">Los temas estratégicos son los grandes temas en los que se divide el quehacer judicial, que tienen como objetivo asegurar la cobertura estratégica de manera holística del funcionamiento de los ámbitos institucionales que conforman el Poder Judicial, con el fin de asegurar la integración de los esfuerzos y recursos institucionales hacia el cumplimiento de la misión y visión.
La definición de los temas estratégicos del presente plan se obtuvieron producto de los talleres de formulación desarrollados, donde se recolectaron una serie de ideas de mejora, que posteriormente se agruparon por tema específico y llevaron a conocimiento de la Corte Plena y Estrato Gerencial. 
</t>
        </r>
      </text>
    </comment>
    <comment ref="D2" authorId="0" shapeId="0" xr:uid="{98C09731-712B-4B58-AD7E-A215CF0B71B0}">
      <text>
        <r>
          <rPr>
            <sz val="9"/>
            <color indexed="81"/>
            <rFont val="Tahoma"/>
            <family val="2"/>
          </rPr>
          <t xml:space="preserve">Son los logros que la institución espera concretar en un plazo determinado, para el cumplimiento de su misión y visión de forma eficiente y eficaz. Los objetivos estratégicos surgen como respuesta a la siguiente pregunta esencial:
¿Qué debemos lograr en el mediano y largo plazo, para tener un accionar coherente con la misión y orientación hacia el cumplimiento de la visión?
</t>
        </r>
      </text>
    </comment>
    <comment ref="G2" authorId="0" shapeId="0" xr:uid="{EBD84257-DB15-4A94-BE84-EE5D97E5CC93}">
      <text>
        <r>
          <rPr>
            <sz val="9"/>
            <color indexed="81"/>
            <rFont val="Tahoma"/>
            <family val="2"/>
          </rPr>
          <t>Corresponde a las directrices que ayudan a elegir las acciones, a nivel estratégico, adecuadas para alcanzar los objetivos de la organización. Se caracterizan por facilitar el cierre de las brechas que existan entre la situación actual y la situación deseada.
A partir de las acciones estratégicas se definen los planes de acción, que se traducen en políticas institucionales, programas, proyectos y planes anuales operativos; y constituyen la base para el establecimiento de las prioridades en la asignación de recursos institucionales (humanos, presupuestarios, infraestructura, tecnológicos, materiales, entre otros.).</t>
        </r>
      </text>
    </comment>
    <comment ref="H2" authorId="0" shapeId="0" xr:uid="{8BAFFC71-8D91-4B17-A0FE-7EC9D2E7762C}">
      <text>
        <r>
          <rPr>
            <sz val="9"/>
            <color indexed="81"/>
            <rFont val="Tahoma"/>
            <family val="2"/>
          </rPr>
          <t>Es la cuantificación del objetivo que se desea alcanzar en función del tiempo y espacio determinado según el indicador; es decir, según sea la tendencia del indicador, se establecen los valores esperados a alcanzar por el periodo definido.</t>
        </r>
      </text>
    </comment>
    <comment ref="I2" authorId="0" shapeId="0" xr:uid="{0895263E-2CC0-4015-9FB6-C50A124E3967}">
      <text>
        <r>
          <rPr>
            <sz val="9"/>
            <color indexed="81"/>
            <rFont val="Tahoma"/>
            <family val="2"/>
          </rPr>
          <t xml:space="preserve">Es una herramienta que entrega información cuantitativa respecto al logro o resultado en la provisión de los productos (servicios) de la institución, pudiendo cubrir aspectos cuantitativos o cualitativos de este logro. Es una expresión que establece una relación entre dos o más variables, la que comparada con periodos anteriores, productos similares o una meta o compromiso, permite evaluar el desempeño.
Estos indicadores serán la herramienta base que permitirá orientar la definición, alcance y ejecución de los planes de acción, que se traducen en políticas institucionales, programas, proyectos y planes anuales operativos, para el cumplimiento de la misión y alcance de la visión institucional.
Para lograrlo se definirá un árbol de indicadores, donde se establecerán a partir de los indicadores estratégicos, los indicadores operativos, que serán utilizados como el marco de referencia al momento de definir los planes de acción, y así asegurar el enfoque de los esfuerzos institucionales hacia el cumplimiento de la misión y alcance de la visión del Poder Judicial. 
Los objetivos operativos se registrarán en el “Sistema de planes operativos “de tal forma que su seguimiento será automatizado. 
</t>
        </r>
      </text>
    </comment>
    <comment ref="J2" authorId="0" shapeId="0" xr:uid="{C30F2181-F6DA-4684-8FBA-0BC08A1321DA}">
      <text>
        <r>
          <rPr>
            <sz val="9"/>
            <color indexed="81"/>
            <rFont val="Tahoma"/>
            <family val="2"/>
          </rPr>
          <t xml:space="preserve">Compete a la oficina, despacho, comisión, o comité responsable de la rendición de cuentas sobre la planificación, ejecución, seguimiento y control de la acción estratégica ante la Dirección de Planificación. Deberá promover la debida coordinación con las oficinas involucradas; que se definen en el siguiente inciso.
En el caso de las comisiones en este apartado se incorpora a la Secretaría de dicha Comisión o bien al órgano técnico relacionado, ya que el Sistema PEI incorpora únicamente oficinas presupuestarias. </t>
        </r>
      </text>
    </comment>
    <comment ref="K2" authorId="0" shapeId="0" xr:uid="{38D30F4D-A4BF-4952-8044-058903E0FBDB}">
      <text>
        <r>
          <rPr>
            <sz val="9"/>
            <color indexed="81"/>
            <rFont val="Tahoma"/>
            <family val="2"/>
          </rPr>
          <t>Compete al conjunto de oficinas, despachos, comisiones, comités o personas responsables de la planificación y ejecución de la meta estratégica, a partir de la coordinación del responsable de la meta. Deberán mantener informado a la oficina o persona “responsable” asignada en el inciso anterior; con el fin de asegurar el seguimiento y control correspondiente.</t>
        </r>
      </text>
    </comment>
    <comment ref="L2" authorId="0" shapeId="0" xr:uid="{32937B4A-A087-41D6-986B-B5A39C9AF00F}">
      <text>
        <r>
          <rPr>
            <sz val="9"/>
            <color indexed="81"/>
            <rFont val="Tahoma"/>
            <family val="2"/>
          </rPr>
          <t>Corresponde al año de ejecución de las actividades estratégicas.</t>
        </r>
      </text>
    </comment>
    <comment ref="M2" authorId="0" shapeId="0" xr:uid="{8032DBE9-69A0-431D-B631-C40B2045DAC4}">
      <text>
        <r>
          <rPr>
            <sz val="9"/>
            <color indexed="81"/>
            <rFont val="Tahoma"/>
            <family val="2"/>
          </rPr>
          <t xml:space="preserve">Son las actividades necesarias y programadas para cumplir con la meta propuesta. Estas actividades estratégicas se trasladarán y servirán de base para formular los objetivos operativos de cada año, según los responsables de ejecutarlas. 
</t>
        </r>
      </text>
    </comment>
    <comment ref="Q84" authorId="0" shapeId="0" xr:uid="{6C3F8FB9-553A-4A4C-9C40-0A8A57E818D9}">
      <text>
        <r>
          <rPr>
            <sz val="9"/>
            <color indexed="81"/>
            <rFont val="Tahoma"/>
            <family val="2"/>
          </rPr>
          <t>La meta anual del 1% es aplicable en el tanto, la Defensa Pública impulse la aplicación de las medidas alternas.</t>
        </r>
      </text>
    </comment>
  </commentList>
</comments>
</file>

<file path=xl/sharedStrings.xml><?xml version="1.0" encoding="utf-8"?>
<sst xmlns="http://schemas.openxmlformats.org/spreadsheetml/2006/main" count="8289" uniqueCount="1541">
  <si>
    <t>MATRIZ GENERAL DEL 
PLAN ESTRATÉGICO INSTITUCIONAL 2019-2024</t>
  </si>
  <si>
    <t>TALLER</t>
  </si>
  <si>
    <t>TEMA</t>
  </si>
  <si>
    <t>OBJETIVO ESTRATÉGICO</t>
  </si>
  <si>
    <t>CATEGORÍA DE ACCIÓN ESTRATÉGICA</t>
  </si>
  <si>
    <t>DETALLE DE ACCIÓN ESTRATÉGICA</t>
  </si>
  <si>
    <t>ACCIÓN ESTRATÉGICA</t>
  </si>
  <si>
    <t>META ESTRATEGICA</t>
  </si>
  <si>
    <t>INDICADOR</t>
  </si>
  <si>
    <t>RESPONSABLE DE META</t>
  </si>
  <si>
    <t>COORDINACIÓN DE META</t>
  </si>
  <si>
    <t>AÑO ACTIV.</t>
  </si>
  <si>
    <t>ACTIVIDADES ESTRATÉGICAS ANUALES</t>
  </si>
  <si>
    <t>RESPONSABLE DE OBJETIVO OPERATIVO</t>
  </si>
  <si>
    <t>FUENTE DE DATOS</t>
  </si>
  <si>
    <t>LINEA BASE</t>
  </si>
  <si>
    <t>META TOTAL</t>
  </si>
  <si>
    <t>META ANUAL (AÑO y VALOR DE LA META ANUAL)</t>
  </si>
  <si>
    <t>INICIATIVAS DE PROYECTOS</t>
  </si>
  <si>
    <t>N° de Versión en que se modificó</t>
  </si>
  <si>
    <t>MINISTERIO PÚBLICO</t>
  </si>
  <si>
    <t>RESOLUCIÓN OPORTUNA DE CONFLICTOS</t>
  </si>
  <si>
    <t xml:space="preserve">Resolver conflictos de forma imparcial, célere y eficaz, para contribuir con la democracia y la paz social. </t>
  </si>
  <si>
    <t xml:space="preserve">ABORDAJE INTEGRAL A LA CRIMINALIDAD </t>
  </si>
  <si>
    <t xml:space="preserve">Definir e implementar una política de persecución penal y abordaje de la criminalidad, acorde a las realidades sociales y la criminalidad del país. </t>
  </si>
  <si>
    <t xml:space="preserve">Que al finalizar el 2024, se haya revisado, redefinido o implementado la política de persecución penal con base  en los fenómenos criminales de mayor incidencia en el país, de interés para Fiscalía General.  
</t>
  </si>
  <si>
    <t xml:space="preserve">% de avance en la implementación de la política de persecución penal. </t>
  </si>
  <si>
    <t>Fiscalía General</t>
  </si>
  <si>
    <t>Organismo de Investigación Judicial</t>
  </si>
  <si>
    <t xml:space="preserve">Diseñar un modelo de trabajo para conocer y detectar los fenómenos criminales entre las fiscalías adjuntas y el Organismo de Investigación Judicial.  </t>
  </si>
  <si>
    <t>Portafolio de proyectos institucionales (PPI).</t>
  </si>
  <si>
    <t>Desarrollo e implementación de las estrategias de Persecución Penal y abordaje integral de la criminalidad.</t>
  </si>
  <si>
    <t xml:space="preserve">ABORDAJE INTEGRAL A LA CRIMINALIDAD : Definir e implementar una política de persecución penal y abordaje de la criminalidad, acorde a las realidades sociales y la criminalidad del país. </t>
  </si>
  <si>
    <t>Emitir los lineamientos de la política de persecución penal y divulgarla, a través de coordinaciones, con las Fiscalas Adjuntas y Fiscales Adjuntos de todo el país.</t>
  </si>
  <si>
    <t xml:space="preserve">Realizar reuniones de coordinación y seguimiento para la implementación de la política con las Fiscalas Adjuntas  y los Fiscales Adjuntos de todo el país. </t>
  </si>
  <si>
    <t>2021-2024</t>
  </si>
  <si>
    <t xml:space="preserve">Monitorear la implementación y sostenibilidad de la política de persecución penal definida. </t>
  </si>
  <si>
    <t>Definir e implementar una política de persecución penal y abordaje de la criminalidad, acorde a las realidades sociales y la criminalidad del país. </t>
  </si>
  <si>
    <t>Que al finalizar el 2024, se haya desarrollado e implementado un modelo de gestión (diagnóstico, diseño, implementación, seguimiento y evaluación) para el abordaje de los casos penales de corrupción.</t>
  </si>
  <si>
    <t>% de avance del modelo para el abordaje de los casos penales de corrupción. </t>
  </si>
  <si>
    <t xml:space="preserve">Realizar un diagnóstico de la situación actual de la gestión para el abordaje de los casos penales de corrupción. 
</t>
  </si>
  <si>
    <t xml:space="preserve">Fiscalía General </t>
  </si>
  <si>
    <t xml:space="preserve">% de avance del modelo para el abordaje de los casos penales de corrupción. </t>
  </si>
  <si>
    <t xml:space="preserve">Diseñar el modelo de gestión para el abordaje de los casos penales de corrupción, incorporando los sistemas de registro y consulta integral, por parte de la Fiscalía General y Organismo de Investigación Judicial. </t>
  </si>
  <si>
    <t>2021-2023</t>
  </si>
  <si>
    <t>Implementar el modelo de gestión para el abordaje de los casos penales de corrupción. </t>
  </si>
  <si>
    <t xml:space="preserve">Realizar seguimiento y evaluación del modelo de gestión para el abordaje de los casos penales de corrupción. </t>
  </si>
  <si>
    <t>Que al finalizar el 2024, se haya desarrollado e implementado un modelo de gestión (diagnóstico, diseño, implementación, seguimiento y evaluación)  en el abordaje de los casos penales de crimen organizado.</t>
  </si>
  <si>
    <t xml:space="preserve">% de avance del modelo para el abordaje de los casos penales de crimen organizado. </t>
  </si>
  <si>
    <t xml:space="preserve">Realizar un diagnóstico de la situación actual de la gestión para el abordaje de los casos penales de crimen organizado. 
</t>
  </si>
  <si>
    <t xml:space="preserve">Diseñar el modelo de gestión para el abordaje de los casos penales de crimen organizado, incorporando los sistemas de registro y consulta integral, por parte de la Fiscalía General y Organismo de Investigación Judicial. </t>
  </si>
  <si>
    <t xml:space="preserve">Implementar el modelo de gestión para el abordaje de los casos penales de crimen organizado. </t>
  </si>
  <si>
    <t xml:space="preserve">Realizar seguimiento y evaluación del modelo de gestión para el abordaje de los casos penales de crimen organizado. </t>
  </si>
  <si>
    <t>Que al finalizar el 2024, se haya desarrollado e implementado un modelo de gestión (diagnóstico, diseño, implementación, seguimiento y evaluación) para el abordaje de los casos penales vinculados a poblaciones vulnerables.</t>
  </si>
  <si>
    <t xml:space="preserve">% de avance del modelo para el abordaje de los casos penales vinculados a poblaciones vulnerables. </t>
  </si>
  <si>
    <t>Organismo de Investigación Judicial
Secretaría Técnica de Género y Acceso a la Justicia.</t>
  </si>
  <si>
    <t xml:space="preserve">Realizar un diagnóstico de la situación actual de la gestión para el abordaje de los casos penales vinculados a poblaciones vulnerables. </t>
  </si>
  <si>
    <t xml:space="preserve">Diseñar el modelo de gestión para el abordaje de los casos penales vinculados a poblaciones vulnerables, incorporando los sistemas de registro y consulta integral, por parte de la Fiscalía General y Organismo de Investigación Judicial. </t>
  </si>
  <si>
    <t xml:space="preserve">Implementar el modelo de gestión para el abordaje de los casos penales vinculados a poblaciones vulnerables. </t>
  </si>
  <si>
    <t xml:space="preserve">Realizar seguimiento y evaluación del modelo de gestión para el abordaje de los casos penales  vinculados a poblaciones vulnerables. </t>
  </si>
  <si>
    <t xml:space="preserve">Que al finalizar el 2024, se haya implementado la estrategia definida para mejorar el abordaje de la criminalidad no convencional, apoyándose en el uso de las tecnologías de la información. </t>
  </si>
  <si>
    <t xml:space="preserve">% de avance de la estrategia para el abordaje de la criminalidad no convencional. </t>
  </si>
  <si>
    <t xml:space="preserve">Efectuar un diagnóstico de las necesidades organizacionales, materiales, recursos tecnológicos y de talento humano del Ministerio Público, ante el incremento de la criminalidad no convencional. </t>
  </si>
  <si>
    <t xml:space="preserve">Definir estrategias para mejorar el abordaje y atención de la criminalidad no convencional. </t>
  </si>
  <si>
    <t>2021-2022</t>
  </si>
  <si>
    <t xml:space="preserve">Implementar las estrategias que permitirán mejorar el abordaje y atención de la criminalidad no convencional. </t>
  </si>
  <si>
    <t xml:space="preserve">Brindar seguimiento y evaluación de las estrategias implementadas y definir plan de mejora. </t>
  </si>
  <si>
    <t xml:space="preserve">Evaluar los resultados de las estrategias implementadas. </t>
  </si>
  <si>
    <t>EQUIPO TÉCNICO</t>
  </si>
  <si>
    <t>CELERIDAD JUDICIAL</t>
  </si>
  <si>
    <t>Implementar mecanismos de gestión que permitan aumentar la celeridad judicial de los juzgados y oficinas judiciales.</t>
  </si>
  <si>
    <t>Que al finalizar el 2024, se haya incrementado la cantidad de casos terminados por año, mediante la implementación de un plan de descongestionamiento y atención de rezago, no superior a dos años, que permitan resolver y llevar a un nivel aceptable-controlable-mínimo del rezago en el Ministerio Público.</t>
  </si>
  <si>
    <t xml:space="preserve">Cantidad de casos terminados en el Ministerio Público (Fiscalía Adultos y Penal Juvenil). </t>
  </si>
  <si>
    <t>Definir un plan para la descongestión y atención de rezago de expedientes, en el que se consideren las particularidades de las fiscalías territoriales o especializadas; tales como: aspectos geográficos, comportamiento de la criminalidad, tipología de los casos, entre otras variables.</t>
  </si>
  <si>
    <t xml:space="preserve">Fiscalía General
</t>
  </si>
  <si>
    <t>Sistema SIGMA</t>
  </si>
  <si>
    <t>2017: 
175.298 Penal,
9.075 Penal Juvenil, 
Total: 184.373</t>
  </si>
  <si>
    <t> 177051</t>
  </si>
  <si>
    <t>178821 </t>
  </si>
  <si>
    <t>180610 </t>
  </si>
  <si>
    <t>184240 </t>
  </si>
  <si>
    <t> 186082</t>
  </si>
  <si>
    <t>No aplica</t>
  </si>
  <si>
    <t>2019-2024</t>
  </si>
  <si>
    <t>Implementar el plan para la descongestión de casos de la Fiscalía.</t>
  </si>
  <si>
    <t>Implementación del plan para la descongestión de casos de la Fiscalía.</t>
  </si>
  <si>
    <t>2020-2024</t>
  </si>
  <si>
    <t xml:space="preserve">Seguimiento y evaluación del plan para la descongestión de casos de la Fiscalía. </t>
  </si>
  <si>
    <t xml:space="preserve">Que al finalizar el 2024, se haya incrementado la cantidad de casos salidos por el Organismo de Investigación Judicial por año. </t>
  </si>
  <si>
    <t>Cantidad de casos salidos por el Organismo de Investigación Judicial</t>
  </si>
  <si>
    <t xml:space="preserve">Implementar acciones que incrementen la cantidad de casos salidos, medir los resultados obtenidos anualmente y desarrollar planes de mejora. </t>
  </si>
  <si>
    <t>2017: 86.835</t>
  </si>
  <si>
    <t> 87703</t>
  </si>
  <si>
    <t>88580 </t>
  </si>
  <si>
    <t>89446 </t>
  </si>
  <si>
    <t>90360 </t>
  </si>
  <si>
    <t>91264 </t>
  </si>
  <si>
    <t>92177 </t>
  </si>
  <si>
    <t xml:space="preserve">Que al finalizar el 2024, se haya incrementado la cantidad de casos terminados en materia Civil por año, en primera instancia. </t>
  </si>
  <si>
    <t>Cantidad de casos terminados</t>
  </si>
  <si>
    <t>Centro de Apoyo, Coordinación y Mejoramiento de la función jurisdiccional</t>
  </si>
  <si>
    <t>Comisión Civil
Consejos de Administración</t>
  </si>
  <si>
    <t xml:space="preserve">Implementar acciones que incrementen la cantidad de casos terminados, medir los resultados obtenidos anualmente y desarrollar planes de mejora. </t>
  </si>
  <si>
    <t>Centro de Apoyo, Coordinación y Mejoramiento de la función jurisdiccional
Consejos de Administración</t>
  </si>
  <si>
    <t>2017: 16.038</t>
  </si>
  <si>
    <t> 16198</t>
  </si>
  <si>
    <t>16523 </t>
  </si>
  <si>
    <t>16689 </t>
  </si>
  <si>
    <t>16856 </t>
  </si>
  <si>
    <t>17024 </t>
  </si>
  <si>
    <t>Que al finalizar el 2024, cada despacho jurisdiccional haya implementado una propuesta de mejora, acorde con el modelo de sostenibilidad, para disminuir la cantidad de casos en el circulante activo (que no incluye los casos en fase de Ejecución) de mayor antigüedad en la materia  Civil.</t>
  </si>
  <si>
    <t xml:space="preserve">% de implementación de propuesta de mejora para disminuir la cantidad de casos en el circulante activo de mayor antigüedad. </t>
  </si>
  <si>
    <t>Identificar los expedientes con mayor antigüedad del circulante activo (que no incluye los casos en Fase de Ejecución) del despacho, elaborar e implementar la propuesta de mejora para disminuir la cantidad de estos casos, dar seguimiento y evaluar los resultados.</t>
  </si>
  <si>
    <t>Que al finalizar el 2024, se haya incrementado la cantidad de casos terminados en materia de Cobro Judicial por año, en primera instancia.</t>
  </si>
  <si>
    <t>2017: 71.290</t>
  </si>
  <si>
    <t> 72003</t>
  </si>
  <si>
    <t>73450 </t>
  </si>
  <si>
    <t>74184 </t>
  </si>
  <si>
    <t>74926 </t>
  </si>
  <si>
    <t>75675 </t>
  </si>
  <si>
    <t>Que al finalizar el 2024, cada despacho jurisdiccional haya implementado una propuesta de mejora, acorde con el modelo de sostenibilidad, para disminuir la cantidad de casos en el circulante activo (que no incluye los casos en fase de Ejecución) de mayor antigüedad en la materia de Cobro.</t>
  </si>
  <si>
    <t>Que al finalizar el 2024, se haya incrementado la cantidad de casos terminados en materia Agraria por año, en primera instancia.</t>
  </si>
  <si>
    <t>Comisión Agraria
Consejos de Administración</t>
  </si>
  <si>
    <t>2017: 2.972</t>
  </si>
  <si>
    <t> 3002</t>
  </si>
  <si>
    <t>3062 </t>
  </si>
  <si>
    <t>3092 </t>
  </si>
  <si>
    <t>3123 </t>
  </si>
  <si>
    <t>3154 </t>
  </si>
  <si>
    <t>Que al finalizar el 2024, cada despacho jurisdiccional haya implementado una propuesta de mejora, acorde con el modelo de sostenibilidad, para disminuir la cantidad de casos en el circulante activo (que no incluye los casos en fase de Ejecución) de mayor antigüedad en la materia Agraria.</t>
  </si>
  <si>
    <t>Que al finalizar el 2024, se haya incrementado la cantidad de casos terminados en materia Contenciosa por año, en primera instancia.</t>
  </si>
  <si>
    <t>Comisión Contenciosa
Consejos de Administración</t>
  </si>
  <si>
    <t>2017: 20.170</t>
  </si>
  <si>
    <t> 20372</t>
  </si>
  <si>
    <t>20781 </t>
  </si>
  <si>
    <t>20988 </t>
  </si>
  <si>
    <t>21198 </t>
  </si>
  <si>
    <t>21410 </t>
  </si>
  <si>
    <t>Que al finalizar el 2024, cada despacho jurisdiccional haya implementado una propuesta de mejora, acorde con el modelo de sostenibilidad, para disminuir la cantidad de casos en el circulante activo (que no incluye los casos en fase de Ejecución) de mayor antigüedad en la materia Contenciosa.</t>
  </si>
  <si>
    <t>Que al finalizar el 2024, se haya incrementado la cantidad de casos terminados en materia Familia por año, en primera instancia.</t>
  </si>
  <si>
    <t>Comisión de Familia
Consejos de Administración</t>
  </si>
  <si>
    <t>2017: 28.550</t>
  </si>
  <si>
    <t> 28836</t>
  </si>
  <si>
    <t>29415 </t>
  </si>
  <si>
    <t>29709 </t>
  </si>
  <si>
    <t>30006 </t>
  </si>
  <si>
    <t>30306 </t>
  </si>
  <si>
    <t>Que al finalizar el 2024, cada despacho jurisdiccional haya implementado una propuesta de mejora, acorde con el modelo de sostenibilidad, para disminuir la cantidad de casos en el circulante activo (que no incluye los casos en fase de Ejecución) de mayor antigüedad en la materia de Familia.</t>
  </si>
  <si>
    <t>Que al finalizar el 2024, se haya incrementado la cantidad de casos terminados en materia de Pensiones Alimentarias por año, en primera instancia.</t>
  </si>
  <si>
    <t>2017: 26.291</t>
  </si>
  <si>
    <t> 26554</t>
  </si>
  <si>
    <t>27087 </t>
  </si>
  <si>
    <t>27358 </t>
  </si>
  <si>
    <t>27632 </t>
  </si>
  <si>
    <t>27908 </t>
  </si>
  <si>
    <t>Que al finalizar el 2024, cada despacho jurisdiccional haya implementado una propuesta de mejora, acorde con el modelo de sostenibilidad, para disminuir la cantidad de casos en el circulante activo (que no incluye los casos en fase de Ejecución) de mayor antigüedad en la materia de Pensiones Alimentarias.</t>
  </si>
  <si>
    <t>Que al finalizar el 2024, se haya incrementado la cantidad de casos terminados en materia Laboral por año, en primera instancia.</t>
  </si>
  <si>
    <t>Comisión Laboral
Consejos de Administración</t>
  </si>
  <si>
    <t>2017: 43.907</t>
  </si>
  <si>
    <t> 44346</t>
  </si>
  <si>
    <t>45237 </t>
  </si>
  <si>
    <t>45689 </t>
  </si>
  <si>
    <t>46146 </t>
  </si>
  <si>
    <t>46608 </t>
  </si>
  <si>
    <t>Que al finalizar el 2024, cada despacho jurisdiccional haya implementado una propuesta de mejora, acorde con el modelo de sostenibilidad, para disminuir la cantidad de casos en el circulante activo (que no incluye los casos en fase de Ejecución) de mayor antigüedad en la materia Laboral.</t>
  </si>
  <si>
    <t>Que al finalizar el 2024, se haya incrementado la cantidad de casos terminados en materia Penal por año, en primera instancia por los juzgados penales.</t>
  </si>
  <si>
    <t>Comisión Penal
Consejos de Administración</t>
  </si>
  <si>
    <t>2017: 164.631</t>
  </si>
  <si>
    <t> 166277</t>
  </si>
  <si>
    <t>169619 </t>
  </si>
  <si>
    <t> 171315</t>
  </si>
  <si>
    <t>173028 </t>
  </si>
  <si>
    <t>174759 </t>
  </si>
  <si>
    <t>Que al finalizar el 2024, cada despacho jurisdiccional haya implementado una propuesta de mejora, acorde con el modelo de sostenibilidad, para disminuir la cantidad de casos en el circulante activo (que no incluye los casos en fase de Ejecución ni aquellos que tengan resolución provisional o intermedia) de mayor antigüedad en materia Penal, en primera instancia por los juzgados penales.</t>
  </si>
  <si>
    <t>% de implementación de propuesta de mejora para disminuir la cantidad de casos en el circulante activo de mayor antigüedad.</t>
  </si>
  <si>
    <t>Identificar los expedientes con mayor antigüedad del circulante activo (que no incluye los casos en fase de Ejecución ni aquellos que tengan resolución provisional o intermedia) del despacho, elaborar e implementar la propuesta de mejora para disminuir la cantidad de estos casos, dar seguimiento y evaluar los resultados.</t>
  </si>
  <si>
    <t>Que al finalizar el 2024, se haya incrementado la cantidad de casos terminados en materia Penal por año, en primera instancia por los tribunales de juicio penales.</t>
  </si>
  <si>
    <t>2017: 
21.434</t>
  </si>
  <si>
    <t>Que al finalizar el 2024, cada despacho jurisdiccional haya implementado una propuesta de mejora, acorde con el modelo de sostenibilidad, para disminuir la cantidad de casos en el circulante activo (que no incluye los casos en fase de Ejecución ni aquellos que tengan resolución provisional o intermedia) de mayor antigüedad en materia Penal, en primera instancia por los tribunales de juicio penales.</t>
  </si>
  <si>
    <t>Que al finalizar el 2024, se haya incrementado la cantidad de casos terminados en materia Penal Juvenil año, en primera instancia.</t>
  </si>
  <si>
    <t>2017: 11.697</t>
  </si>
  <si>
    <t> 11814</t>
  </si>
  <si>
    <t>12051 </t>
  </si>
  <si>
    <t>12171 </t>
  </si>
  <si>
    <t>12293 </t>
  </si>
  <si>
    <t>12416 </t>
  </si>
  <si>
    <t xml:space="preserve">Que al finalizar el 2024, cada despacho jurisdiccional haya implementado una propuesta de mejora, acorde con el modelo de sostenibilidad, para disminuir la cantidad de casos en el circulante activo (que no incluye los casos en fase de Ejecución ni aquellos que tengan resolución provisional o intermedia) de mayor antigüedad en materia Penal Juvenil. </t>
  </si>
  <si>
    <t>Que al finalizar el 2024, se haya incrementado la cantidad de casos terminados en materia Contravencional por año, en primera instancia.</t>
  </si>
  <si>
    <t>2017: 34.755</t>
  </si>
  <si>
    <t> 35103</t>
  </si>
  <si>
    <t>35808 </t>
  </si>
  <si>
    <t>36166 </t>
  </si>
  <si>
    <t>36527 </t>
  </si>
  <si>
    <t>36893 </t>
  </si>
  <si>
    <t xml:space="preserve">Que al finalizar el 2024, cada despacho jurisdiccional haya implementado una propuesta de mejora, acorde con el modelo de sostenibilidad, para disminuir la cantidad de casos en el circulante activo (que no incluye los casos en fase de Ejecución ni aquellos que tengan resolución provisional o intermedia) de mayor antigüedad en materia Contravencional. </t>
  </si>
  <si>
    <t>Que al finalizar el 2024, se haya incrementado la cantidad de casos terminados en materia de Tránsito por año, en primera instancia.</t>
  </si>
  <si>
    <t>Comisión de Tránsito
Consejos de Administración</t>
  </si>
  <si>
    <t>2017: 83.340</t>
  </si>
  <si>
    <t> 84173</t>
  </si>
  <si>
    <t>85685 </t>
  </si>
  <si>
    <t>86723 </t>
  </si>
  <si>
    <t>87591 </t>
  </si>
  <si>
    <t>88467 </t>
  </si>
  <si>
    <t xml:space="preserve">Que al finalizar el 2024, cada despacho jurisdiccional haya implementado una propuesta de mejora, acorde con el modelo de sostenibilidad, para disminuir la cantidad de casos en el circulante activo (que no incluye los casos en fase de Ejecución ni aquellos que tengan resolución provisional o intermedia) de mayor antigüedad en materia de Tránsito. </t>
  </si>
  <si>
    <t>Que al finalizar el 2024, se haya incrementado la cantidad de casos terminados en materia Constitucional por año, en primera instancia.</t>
  </si>
  <si>
    <t>Sala Constitucional</t>
  </si>
  <si>
    <t>2017: 19.681</t>
  </si>
  <si>
    <t> 19878</t>
  </si>
  <si>
    <t>20277 </t>
  </si>
  <si>
    <t>20480 </t>
  </si>
  <si>
    <t>20684 </t>
  </si>
  <si>
    <t>20891 </t>
  </si>
  <si>
    <t xml:space="preserve">Que al finalizar el 2024, cada despacho jurisdiccional haya implementado una propuesta de mejora, acorde con el modelo de sostenibilidad, para disminuir la cantidad de casos en el circulante activo de mayor antigüedad en materia Constitucional. </t>
  </si>
  <si>
    <t xml:space="preserve">Que al finalizar el 2024, se haya incrementado la cantidad de casos terminados en materia Notarial anualmente. </t>
  </si>
  <si>
    <t>Juzgado Notarial</t>
  </si>
  <si>
    <t xml:space="preserve">Implementar acciones que incrementen la cantidad de casos terminados. 
Medir los resultados obtenidos anualmente y desarrollar planes de mejora. </t>
  </si>
  <si>
    <t>2017: 876</t>
  </si>
  <si>
    <t> 885</t>
  </si>
  <si>
    <t>902 </t>
  </si>
  <si>
    <t>911 </t>
  </si>
  <si>
    <t>920 </t>
  </si>
  <si>
    <t>929 </t>
  </si>
  <si>
    <t xml:space="preserve">Que al finalizar el 2024, cada despacho jurisdiccional haya implementado una propuesta de mejora, acorde con el modelo de sostenibilidad, para disminuir la cantidad de casos en el circulante activo de mayor antigüedad en materia Notarial. </t>
  </si>
  <si>
    <t>Realizar un diagnóstico sobre la antigüedad del circulante, elaborar e implementar un plan de descongestión de casos de vieja data y evaluar los resultados.</t>
  </si>
  <si>
    <t>Que al finalizar el 2024, se haya elaborado al menos seis informes cuantitativos sobre la cantidad de nulidades por materia producto de la aplicación de los medios de impugnación, dictadas en los tribunales superiores que conocen las apelaciones y las salas de casación.</t>
  </si>
  <si>
    <t xml:space="preserve">Cantidad de informes de seguimiento sobre la cantidad de nulidades por materia. </t>
  </si>
  <si>
    <t xml:space="preserve">Oficina de Control Interno, Transparencia y Anticorrupción
Inspección Judicial
Secretaria Técnica de Ética y Valores 
</t>
  </si>
  <si>
    <t>Elaborar un informe anual de seguimiento sobre la cantidad de nulidades por materia y poner en conocimiento a Corte Plena y Consejo Superior.</t>
  </si>
  <si>
    <t>Sistema de Planes Anuales Operativos (PAO).</t>
  </si>
  <si>
    <t>Que al finalizar el 2024, se haya incrementado la cantidad de casos terminados en la jurisdicción Contenciosa Administrativa por año, en segunda instancia.</t>
  </si>
  <si>
    <t>Comisión Contenciosa</t>
  </si>
  <si>
    <t>2017: 1.085</t>
  </si>
  <si>
    <t>Que al finalizar el 2024, se haya incrementado la cantidad de casos terminados en materia Penal por año, en segunda instancia por los Tribunales de Apelación.</t>
  </si>
  <si>
    <t xml:space="preserve">Comisión de Asuntos Penales
Consejos de Administración
</t>
  </si>
  <si>
    <t>2017: 3.118</t>
  </si>
  <si>
    <t> 3149</t>
  </si>
  <si>
    <t>3212 </t>
  </si>
  <si>
    <t>3244 </t>
  </si>
  <si>
    <t>3277 </t>
  </si>
  <si>
    <t>3309 </t>
  </si>
  <si>
    <t>Que al finalizar el 2024, se haya incrementado la cantidad de casos terminados en materia Penal Juvenil por año, en segunda instancia.</t>
  </si>
  <si>
    <t>Comisión de Asuntos Penales
Consejos de Administración</t>
  </si>
  <si>
    <t>2017: 415</t>
  </si>
  <si>
    <t> 419</t>
  </si>
  <si>
    <t>427 </t>
  </si>
  <si>
    <t>431 </t>
  </si>
  <si>
    <t>436 </t>
  </si>
  <si>
    <t>440 </t>
  </si>
  <si>
    <t>Que al finalizar el 2024, se haya incrementado la cantidad de casos terminados en materia Civil por año, en segunda instancia.</t>
  </si>
  <si>
    <t>2017: 4.740</t>
  </si>
  <si>
    <t> 4787</t>
  </si>
  <si>
    <t>4883 </t>
  </si>
  <si>
    <t>4932 </t>
  </si>
  <si>
    <t>4981 </t>
  </si>
  <si>
    <t>5031 </t>
  </si>
  <si>
    <t>Que al finalizar el 2024, se haya incrementado la cantidad de casos terminados en materia Agraria por año, en segunda instancia.</t>
  </si>
  <si>
    <t>2017: 1.605</t>
  </si>
  <si>
    <t> 1621</t>
  </si>
  <si>
    <t>1653 </t>
  </si>
  <si>
    <t>1670 </t>
  </si>
  <si>
    <t>1703 </t>
  </si>
  <si>
    <t>Que al finalizar el 2024, se haya incrementado la cantidad de casos terminados en materia de Familia por año, en segunda instancia por el Tribunal de Familia.</t>
  </si>
  <si>
    <t>2017: 1.131</t>
  </si>
  <si>
    <t> 1142</t>
  </si>
  <si>
    <t>1165 </t>
  </si>
  <si>
    <t>1176 </t>
  </si>
  <si>
    <t>1188 </t>
  </si>
  <si>
    <t>1200 </t>
  </si>
  <si>
    <t>Que al finalizar el 2024, se haya incrementado la cantidad de casos terminados en materia Laboral por año, en segunda instancia.</t>
  </si>
  <si>
    <t>2017: 7.640</t>
  </si>
  <si>
    <t> 7716</t>
  </si>
  <si>
    <t>7950 </t>
  </si>
  <si>
    <t>8029 </t>
  </si>
  <si>
    <t>8110 </t>
  </si>
  <si>
    <t>Que al finalizar el 2024, se haya incrementado la cantidad de casos terminados en materia Contravencional por año, en segunda instancia.</t>
  </si>
  <si>
    <t>Consejos de Administración</t>
  </si>
  <si>
    <t>2017: 188</t>
  </si>
  <si>
    <t> 190</t>
  </si>
  <si>
    <t>194 </t>
  </si>
  <si>
    <t>196 </t>
  </si>
  <si>
    <t>198 </t>
  </si>
  <si>
    <t>200 </t>
  </si>
  <si>
    <t>Que al finalizar el 2024, se haya incrementado la cantidad de casos terminados en materia de Tránsito por año, en segunda instancia.</t>
  </si>
  <si>
    <t>2017: 1.464</t>
  </si>
  <si>
    <t> 1479</t>
  </si>
  <si>
    <t>1508 </t>
  </si>
  <si>
    <t>1523 </t>
  </si>
  <si>
    <t>1538 </t>
  </si>
  <si>
    <t> 1554</t>
  </si>
  <si>
    <t>Que al finalizar el 2024, se haya incrementado la cantidad de casos terminados en la Sala Primera</t>
  </si>
  <si>
    <t>Sala Primera</t>
  </si>
  <si>
    <t>2017: 1.399</t>
  </si>
  <si>
    <t>Que al finalizar el 2024, se haya incrementado la cantidad de casos terminados en la Sala Segunda.</t>
  </si>
  <si>
    <t>Sala Segunda</t>
  </si>
  <si>
    <t>2017: 1.991</t>
  </si>
  <si>
    <t>Que al finalizar el 2024, se haya incrementado la cantidad de casos terminados en la Sala Tercera .</t>
  </si>
  <si>
    <t>Sala Tercera</t>
  </si>
  <si>
    <t>2017: 948</t>
  </si>
  <si>
    <t xml:space="preserve">Que al finalizar el 2024, se haya incrementado la cantidad de informes periciales elaborados o rendidos en las oficinas del Departamento de Trabajo Social y Psicología por año. </t>
  </si>
  <si>
    <t>Cantidad de informes periciales elaborados o rendidos por el Departamento de Trabajo Social y Psicología</t>
  </si>
  <si>
    <t>Departamento de Trabajo Social y Psicología</t>
  </si>
  <si>
    <t xml:space="preserve">Implementar acciones que incrementen la cantidad de informes periciales elaborados o rendidos, medir los resultados obtenidos anualmente y desarrollar planes de mejora. </t>
  </si>
  <si>
    <t>2017: 15.437</t>
  </si>
  <si>
    <t xml:space="preserve">Que al finalizar el 2024, se haya incrementado la cantidad de comunicaciones judiciales diligenciadas por las oficinas de comunicaciones judiciales por año. </t>
  </si>
  <si>
    <t xml:space="preserve">Cantidad de comunicaciones judiciales diligenciadas. </t>
  </si>
  <si>
    <t>Dirección Ejecutiva</t>
  </si>
  <si>
    <t>Administraciones Regionales
Oficinas de Comunicaciones Judiciales
Consejos de Administración</t>
  </si>
  <si>
    <t xml:space="preserve">Implementar acciones que incrementen la cantidad de comunicaciones judiciales diligenciadas, medir los resultados obtenidos anualmente y desarrollar planes de mejora. </t>
  </si>
  <si>
    <t>Dirección Ejecutiva
Consejos de Administración</t>
  </si>
  <si>
    <t>2016: 201.823</t>
  </si>
  <si>
    <t>Solicitar el seguimiento de las acciones realizadas por las Administraciones Regionales que incrementen la cantidad de comunicaciones judiciales diligenciadas.</t>
  </si>
  <si>
    <t>MEDIDAS ALTERNAS</t>
  </si>
  <si>
    <t xml:space="preserve">Fortalecer la aplicación de las medidas alternas en la solución de conflictos, que contribuyan a agilizar los procesos judiciales y fomentar la paz social. </t>
  </si>
  <si>
    <t xml:space="preserve">Que al finalizar el 2024, se implemente en todas las fiscalías del país, un sistema de gestión integrado, que permita el seguimiento y monitoreo de las medidas alternas, mediante el uso de tecnologías de la información. </t>
  </si>
  <si>
    <t xml:space="preserve">% de avance del sistema para el seguimiento y monitoreo de las medidas alternas. </t>
  </si>
  <si>
    <t>Dirección de Tecnología de la Información
Dirección de Planificación</t>
  </si>
  <si>
    <t xml:space="preserve">Identificar requerimientos para el diseño del sistema de gestión integrado que permita el seguimiento y monitoreo efectivo de las medidas alternas.  </t>
  </si>
  <si>
    <t>Desarrollo e implementación de un sistema para el seguimiento y monitoreo de las medidas alternas en el Ministerio Público</t>
  </si>
  <si>
    <t>Desarrollar un sistema de gestión integrado y herramienta informática para el seguimiento y monitoreo efectivo de los casos a los cuales se les aplica medidas alternas.</t>
  </si>
  <si>
    <t xml:space="preserve">Desarrollar los planes de implantación </t>
  </si>
  <si>
    <t xml:space="preserve">Brindar seguimiento y revisión de los planes de implantación.  </t>
  </si>
  <si>
    <t xml:space="preserve">Realizar la evaluación de resultados de la implementación del sistema de gestión y herramienta informática. </t>
  </si>
  <si>
    <t xml:space="preserve">Que al finalizar el 2024, se haya capacitado al menos 114 (20%) de las Fiscalas y Fiscales en el programa de Justicia Restaurativa y aplicación de otras medidas alternas de solución de conflictos. </t>
  </si>
  <si>
    <t>Cantidad de personas capacitadas en el Ministerio Público, en Justicia Restaurativa y medidas alternas.</t>
  </si>
  <si>
    <t>Escuela Judicial
Programa de Justicia Restaurativa</t>
  </si>
  <si>
    <t>Establecer un cronograma de trabajo y responsabilidades para la capacitación esperada, tomando en cuenta el proceso de diseño o adaptación de los cursos en el Subprograma de Justicia Restaurativa de la Escuela Judicial y Aplicación de Otras Medidas Alternas de Solución de Conflicto.</t>
  </si>
  <si>
    <t xml:space="preserve">Que al finalizar el 2024, se haya capacitado al menos el 114 (20%) de las Fiscalas y Fiscales en el programa de Justicia Restaurativa y aplicación de otras medidas alternas de solución de conflictos. </t>
  </si>
  <si>
    <t>Escuela Judicial
Dirección de Gestión Humana
Programa de Justicia Restaurativa</t>
  </si>
  <si>
    <t>2020-2023</t>
  </si>
  <si>
    <t xml:space="preserve">Ejecutar cronograma de formación de Fiscalas y Fiscales en el programa de Justicia Restaurativa y aplicación de otras medidas alternas de solución de conflictos. </t>
  </si>
  <si>
    <t xml:space="preserve">Evaluar los aprendizajes, producto de la capacitación. </t>
  </si>
  <si>
    <t xml:space="preserve">Que al finalizar el 2024, se haya incrementado anualmente la cantidad casos terminados mediante la aplicación de las medidas alternas(audiencias tempranas, salidas alternas, justicia restaurativa) de la Fiscalía. </t>
  </si>
  <si>
    <t>Cantidad de casos terminados mediante la aplicación de medidas alternas por la Fiscalía.</t>
  </si>
  <si>
    <t>Programa de Justicia Restaurativa
Comisión de Resolución Alterna de Conflictos</t>
  </si>
  <si>
    <t xml:space="preserve">Diseñar y estandarizar directrices, a lo interno Ministerio Público, para la aplicación de las medidas alternas a nivel nacional. </t>
  </si>
  <si>
    <t xml:space="preserve">Difundir e implementar las directrices sobre la aplicación de las medidas alternas. </t>
  </si>
  <si>
    <t xml:space="preserve">Programa de Justicia Restaurativa
</t>
  </si>
  <si>
    <t xml:space="preserve">Realizar seguimiento sobre la aplicación de las medidas alternas y desarrollar planes de mejora de gestión. </t>
  </si>
  <si>
    <t xml:space="preserve">Evaluar los resultados obtenidos sobre la aplicación de las medidas alternas. </t>
  </si>
  <si>
    <t>DEFENSA PÚBLICA</t>
  </si>
  <si>
    <t xml:space="preserve">Que al finalizar el 2024, se haya incrementado anualmente la cantidad de casos terminados mediante la aplicación de las medidas alternas en la Defensa Pública. </t>
  </si>
  <si>
    <t>Cantidad de casos terminados mediante la aplicación de medidas alternas por la Defensa Pública.</t>
  </si>
  <si>
    <t>Defensa Pública</t>
  </si>
  <si>
    <t>Centro de Apoyo, Coordinación y Mejoramiento de la Función Jurisdiccional
Programa de Justicia Restaurativa
Comisión de Resolución Alterna de Conflictos</t>
  </si>
  <si>
    <t>2019-2020</t>
  </si>
  <si>
    <t>Diseñar e implementar un protocolo para la aplicación y seguimiento de  resolución de casos mediante medidas alternas.</t>
  </si>
  <si>
    <t>Generar sinergias con otras instancias judiciales (Ministerio Público, Ámbito Jurisdiccional y otros) para ampliar ámbitos de aplicación de medidas alternas.</t>
  </si>
  <si>
    <t>Diseñar propuestas para la ampliación de la resolución alternativa de conflictos, a otro tipo de delitos.</t>
  </si>
  <si>
    <t>Que al finalizar el 2024, se haya incrementado la cantidad de casos terminados, mediante la aplicación de medidas alternas, en materia civil por año, en primera instancia.</t>
  </si>
  <si>
    <t xml:space="preserve">Cantidad de casos terminados mediante la aplicación de medidas alternas. </t>
  </si>
  <si>
    <t>Comisión Civil
Centro de Conciliación
Comisión de Resolución Alterna de Conflictos</t>
  </si>
  <si>
    <t xml:space="preserve">Implementar acciones que incrementen la cantidad de casos terminados mediante la aplicación de medidas alternas; medir los resultados obtenidos anualmente y desarrollar planes de mejora. </t>
  </si>
  <si>
    <t>Que al finalizar el 2024, se haya incrementado la cantidad de casos terminados, mediante la aplicación de medidas alternas, en materia agraria por año, en primera instancia.</t>
  </si>
  <si>
    <t>Comisión Agraria
Centro de Conciliación
Comisión de Resolución Alterna de Conflictos</t>
  </si>
  <si>
    <t>Que al finalizar el 2024, se haya incrementado la cantidad de casos terminados, mediante la aplicación de medidas alternas, en materia contenciosa administrativa por año, en primera instancia.</t>
  </si>
  <si>
    <t>Comisión Contenciosa
Centro de Conciliación
Comisión de Resolución Alterna de Conflictos</t>
  </si>
  <si>
    <t> 8001</t>
  </si>
  <si>
    <t>8162 </t>
  </si>
  <si>
    <t>8243 </t>
  </si>
  <si>
    <t>8326 </t>
  </si>
  <si>
    <t>8409 </t>
  </si>
  <si>
    <t>8493 </t>
  </si>
  <si>
    <t>Que al finalizar el 2024, se haya incrementado la cantidad de casos terminados, mediante la aplicación de medidas alternas, en materia de familia por año, en primera instancia.</t>
  </si>
  <si>
    <t>Comisión de Familia
Centro de Conciliación
Comisión de Resolución Alterna de Conflictos</t>
  </si>
  <si>
    <t>Que al finalizar el 2024, se haya incrementado la cantidad de casos terminados, mediante la aplicación de medidas alternas, en materia de Pensiones Alimentarias por año, en primera instancia.</t>
  </si>
  <si>
    <t>Que al finalizar el 2024, se haya incrementado la cantidad de casos terminados, mediante la aplicación de medidas alternas, en materia laboral por año, en primera instancia.</t>
  </si>
  <si>
    <t>Comisión Laboral
Centro de Conciliación
Comisión de Resolución Alterna de Conflictos</t>
  </si>
  <si>
    <t>68 </t>
  </si>
  <si>
    <t> 58</t>
  </si>
  <si>
    <t>60 </t>
  </si>
  <si>
    <t>62 </t>
  </si>
  <si>
    <t>64 </t>
  </si>
  <si>
    <t>66 </t>
  </si>
  <si>
    <t>Que al finalizar el 2024, se haya incrementado la cantidad de casos terminados, mediante la aplicación de medidas alternas, en materia Penal por año, en primera instancia.</t>
  </si>
  <si>
    <t>Comisión de Asuntos Penales
Centro de Conciliación
Programa de Justicia Restaurativa
Comisión de Resolución Alterna de Conflictos</t>
  </si>
  <si>
    <t>Que al finalizar el 2024, se haya incrementado la cantidad de casos terminados, mediante la aplicación de medidas alternas, en materia Penal Juvenil por año, en primera instancia.</t>
  </si>
  <si>
    <t>Subcomisión Penal Juvenil
Centro de Conciliación
Programa de Justicia Restaurativa
Comisión de Resolución Alterna de Conflictos</t>
  </si>
  <si>
    <t>129 </t>
  </si>
  <si>
    <t> 119</t>
  </si>
  <si>
    <t>121 </t>
  </si>
  <si>
    <t>123 </t>
  </si>
  <si>
    <t>125 </t>
  </si>
  <si>
    <t>127 </t>
  </si>
  <si>
    <t>Que al finalizar el 2024, se haya incrementado la cantidad de casos terminados, mediante la aplicación de medidas alternas, en materia Contravencional por año, en primera instancia.</t>
  </si>
  <si>
    <t>Centro de Conciliación
Comisión de Resolución Alterna de Conflictos</t>
  </si>
  <si>
    <t>Que al finalizar el 2024, se haya incrementado la cantidad de casos terminados, mediante la aplicación de medidas alternas, en materia Tránsito por año, en primera instancia.</t>
  </si>
  <si>
    <t>Comisión de Tránsito
Centro de Conciliación
Comisión de Resolución Alterna de Conflictos</t>
  </si>
  <si>
    <t>Que al finalizar el 2024,  se haya incrementado anualmente la cantidad de casos terminados por el Centro de Conciliación del Poder Judicial.</t>
  </si>
  <si>
    <t>Cantidad de casos terminados cada año por el Centro de Conciliación del Poder Judicial</t>
  </si>
  <si>
    <t>Centro de Conciliación del Poder Judicial</t>
  </si>
  <si>
    <t>Comisión de Resolución Alterna de Conflictos, Programa de Justicia Restaurativa, Centro de Conciliación del Poder Judicial, Ministerio Público, Defensa Pública, Comisión de Familia, Comisión de Tránsito, Comisión de Asuntos Penales, Comisión de Pensiones Alimentarias, Dirección Ejecutiva (Transporte administrativo, Administraciones Regionales), Centro de Apoyo.</t>
  </si>
  <si>
    <t>Hacer un diagnóstico de la situación del tema de resolución alterna de conflictos en el Poder Judicial.</t>
  </si>
  <si>
    <t>Diseñar un plan de implementación y seguimiento para la aplicación de la conciliación y otras medidas alternas.</t>
  </si>
  <si>
    <t>Implementar el plan propuesto.</t>
  </si>
  <si>
    <t>Dar seguimiento y presentar propuestas de mejora en el proceso de aplicación.</t>
  </si>
  <si>
    <t>Que al finalizar el 2024,  se haya diseñado, validado y aprobado una política institucional integral sobre el tratamiento de los diferentes métodos alternos de resolución de conflictos.</t>
  </si>
  <si>
    <t>Política institucional integral sobre el tratamiento de los diferentes métodos alternos de resolución de conflictos aprobada por el órgano aprobador.</t>
  </si>
  <si>
    <t>Comisión de Resolución Alterna de Conflictos</t>
  </si>
  <si>
    <t>Comisión de Resolución Alterna de Conflictos, Centro de Conciliación, Ministerio Público, Defensa Pública, Comisiones de: Familia, Asuntos Penales, Pensiones Alimentarias, Tránsito.
Dirección de Planificación, Consejo Superior de Poder Judicial</t>
  </si>
  <si>
    <t>Diseñar un plan de gestión para la elaboración de la política.</t>
  </si>
  <si>
    <t>JUSTICIA RESTAURATIVA</t>
  </si>
  <si>
    <t>Fortalecer a nivel nacional la Justicia Restaurativa para agilizar la resolución de los procesos judiciales y fomentar a la paz social.</t>
  </si>
  <si>
    <t>Que al finalizar el 2024, se haya implementado a nivel nacional la Justicia Restaurativa de conformidad con la ley.</t>
  </si>
  <si>
    <t>% de implementación de  la Justicia Restaurativa a nivel nacional.</t>
  </si>
  <si>
    <t>Programa de Justicia Restaurativa</t>
  </si>
  <si>
    <t>Escuela Judicial
Sala Tercera Ministerio Público
Defensa Pública
Departamento de Trabajo Social y Psicología
Dirección de Planificación
Dirección de Gestión Humana
Dirección Ejecutiva
Dirección Jurídica
Corte Plena
Consejo Superior
Departamento de Prensa y Comunicación Organizacional
Departamento de Artes Gráficas
Sección de Protocolo y Relaciones Públicas
Dirección de Tecnología de la Información
Oficina de Cooperación y Relaciones Internacionales
CONAMAJ</t>
  </si>
  <si>
    <t>Construir el Plan de acción de implementación nacional de la Justicia Restaurativa.</t>
  </si>
  <si>
    <t>Dirección de Justicia Restaurativa</t>
  </si>
  <si>
    <t>4.0</t>
  </si>
  <si>
    <t>Implementar el plan de acción.</t>
  </si>
  <si>
    <t>Dar seguimiento al plan de acción.</t>
  </si>
  <si>
    <t>Que al finalizar el 2024, se haya finalizado la ejecución del Proyecto Regional de  Fortalecimiento de la Justicia Restaurativa.</t>
  </si>
  <si>
    <t>% de avance del proyecto Regional de Fortalecimiento de la Justicia Restaurativa</t>
  </si>
  <si>
    <t>Continuar con la ejecución del proyecto conforme marco lógico y cronograma.</t>
  </si>
  <si>
    <t>Proyecto Regional de  Fortalecimiento de la Justicia Restaurativa.</t>
  </si>
  <si>
    <t>CONFIANZA Y PROBIDAD EN LA JUSTICIA</t>
  </si>
  <si>
    <t xml:space="preserve">Fortalecer la confianza de la sociedad con probidad en el servicio de justicia, para contribuir con el desarrollo integral y sostenible del país. </t>
  </si>
  <si>
    <t>PROBIDAD Y ANTICORRUPCIÓN</t>
  </si>
  <si>
    <t>Diseñar estrategias que permitan la prevención y abordaje de los delitos de probidad y corrupción en la gestión judicial.</t>
  </si>
  <si>
    <t xml:space="preserve">Que al finalizar el 2024, se haya implementado una estrategia de prevención y control de las sanciones administrativa – disciplinaria en el Ministerio Público; por actos cometidos en fraude de administración de activos, evidencias, faltas a la ética pública, valores, faltas a la probidad y actos de corrupción. 
</t>
  </si>
  <si>
    <t>% de avance de la estrategia de prevención, control de las sanciones administrativa -disciplinaria en el Ministerio Público</t>
  </si>
  <si>
    <t>Secretaría Técnica de Ética y Valores
Inspección Judicial
Dirección de Planificación
Departamento de Prensa y Comunicación
Oficina de Control Interno, Transparencia y Anticorrupción</t>
  </si>
  <si>
    <t>Realizar una campaña referente a los valores del Ministerio Público.</t>
  </si>
  <si>
    <t>Desarrollo e implementación de la  estrategia de prevención, control y sanción administrativa-disciplinaria en el Ministerio Público</t>
  </si>
  <si>
    <t>2020 - 2023</t>
  </si>
  <si>
    <t xml:space="preserve">Diseñar e implementar un modelo de prevención, como eje de ambiente de control interno, para la identificación de riesgos de fraude, actos de corrupción, faltas a la ética y probidad a cargo de la Inspección Fiscal. </t>
  </si>
  <si>
    <t>Realizar un análisis estadístico en la Inspección Fiscal y Judicial sobre las faltas administrativas y sus sanciones, cometidas por funcionarios y funcionarias del Ministerio Público.</t>
  </si>
  <si>
    <t>2022-2024</t>
  </si>
  <si>
    <t xml:space="preserve">Capacitar y divulgar las conductas esperables de los funcionarios y funcionarias del Ministerio Público. </t>
  </si>
  <si>
    <t>Que al finalizar el 2024, se haya reestructurado la Unidad de Inspección Fiscal  del Ministerio Público</t>
  </si>
  <si>
    <t>% de avance del plan de trabajo para la reestructuración de la Unidad de Inspección Fiscal</t>
  </si>
  <si>
    <t>Dirección de Planificación</t>
  </si>
  <si>
    <t xml:space="preserve">Revisar la gestión, el funcionamiento y lineamientos de la Unidad de Inspección Fiscal </t>
  </si>
  <si>
    <t xml:space="preserve">Elaborar las propuestas de mejora de la gestión de la Inspección Fiscal. </t>
  </si>
  <si>
    <t>2020-2021</t>
  </si>
  <si>
    <t xml:space="preserve">Implementar plan de mejora.  </t>
  </si>
  <si>
    <t>Evaluar los resultados de la mejora de la gestión de la Inspección Fiscal.</t>
  </si>
  <si>
    <t>Que al finalizar el 2024, se haya establecido e implementado un modelo de supervisión administrativa y técnica de la gestión de las Fiscalías, que contribuya a mejorar el servicio público.</t>
  </si>
  <si>
    <t>% de avance  del modelo de supervisión fiscal</t>
  </si>
  <si>
    <t xml:space="preserve">Realizar un diagnóstico y diseñar el modelo de supervisión administrativa y técnica de la gestión de las Fiscalías. </t>
  </si>
  <si>
    <t xml:space="preserve">Implementar y dar seguimiento del modelo de supervisión administrativa y técnica de la gestión de las Fiscalías. </t>
  </si>
  <si>
    <t xml:space="preserve">Evaluar el modelo de supervisión administrativa y técnica de la gestión de las Fiscalías. </t>
  </si>
  <si>
    <t>ORGANISMO DE INVESTIGACIÓN JUDICIAL</t>
  </si>
  <si>
    <t>Probidad y anticorrupción</t>
  </si>
  <si>
    <t>Que al finalizar el 2024, se haya implementado los mecanismos definidos para mejorar los procesos de control sobre el tema de corrupción, tráfico de influencias y conflictos de intereses.</t>
  </si>
  <si>
    <t xml:space="preserve">% de avance de mecanismos definidos para mejorar los procesos de control sobre el tema de corrupción, tráfico de influencias y conflictos de intereses en el Organismo de Investigación Judicial. </t>
  </si>
  <si>
    <t xml:space="preserve">Oficina de Control Interno, Transparencia y Anticorrupción
Inspección Judicial
Secretaria Técnica de Ética y Valores 
Departamento de Prensa y Comunicación
</t>
  </si>
  <si>
    <t>Realizar un diagnóstico de las áreas de mayor riesgo en temas de corrupción, tráfico de influencias y conflictos de intereses.</t>
  </si>
  <si>
    <t>Desarrollo e implementación de mecanismos para mejorar los procesos de control sobre la corrupción, tráfico de influencias y conflictos de interés en el Organismo de Investigación Judicial</t>
  </si>
  <si>
    <t>Establecer la matriz de riesgos de corrupción.</t>
  </si>
  <si>
    <t xml:space="preserve">Oficina de Control Interno - Transparencia
Inspección Judicial
Secretaria Técnica de Ética y Valores 
Consejo Superior
</t>
  </si>
  <si>
    <t>Definir e implementar el plan de acción y políticas internas sobre estrategias para disminuir la problemática de corrupción, tráfico de influencias y conflictos de intereses.</t>
  </si>
  <si>
    <t>Realizar una campaña de divulgación y dar el seguimiento respectivo del Plan de acción y políticas internas.</t>
  </si>
  <si>
    <t>Realizar una evaluación de resultados de la implementación del plan de acción.</t>
  </si>
  <si>
    <t>Que al finalizar el 2024, se haya completado la implementación del Sistema de Gestión de Despachos Judiciales y Escritorio Virtual en todos los órganos de control en materia Disciplinaria.</t>
  </si>
  <si>
    <t>% de avance en la implementación del Sistema de Gestión y Escritorio Virtual en todos los órganos disciplinarios.</t>
  </si>
  <si>
    <t>Dirección de Tecnología de la Información</t>
  </si>
  <si>
    <t>Inspección Judicial
Secretaría Técnica de Ética y Valores
Oficina de Control Interno, Transparencia y Anticorrupción
Consejo Superior
Corte Plena
Ministerio Público
Defensa Pública
Organismo de Investigación Judicial
Dirección Ejecutiva
Dirección de Planificación</t>
  </si>
  <si>
    <t>Completar la implantación del Sistema de Gestión de Despachos Judiciales y Escritorio Virtual, en el resto de las oficinas del Ámbito Jurisdiccional, Auxiliar de Justicia y el ámbito Administrativo (fase II y III).</t>
  </si>
  <si>
    <t xml:space="preserve">Dirección de Tecnología de Información
</t>
  </si>
  <si>
    <t>Desarrollo e implementación del Sistema de Gestión y Escritorio Virtual, a los órganos disciplinarios</t>
  </si>
  <si>
    <t>Que al finalizar el 2024, se hayan implementado el proyecto de reducción de las brechas de riesgo en torno a la prevención y control de la corrupción, el fraude y las faltas a la ética y probidad, según lo definido por la Nacional Center of State Courts (NCSC).</t>
  </si>
  <si>
    <t>% avance del proyecto de reducción de las brechas de riesgo en torno a la prevención y control de la corrupción, el fraude y las faltas a la ética y probidad</t>
  </si>
  <si>
    <t>Oficina de Control Interno, Transparencia y Anticorrupción</t>
  </si>
  <si>
    <t xml:space="preserve">Consejo Superior Secretaría General de la Corte
Secretaría Técnica de Ética y Valores 
Auditoria Judicial 
Inspección Judicial
Organismo de Investigación Judicial 
Ministerio Público  
Gestión Humana 
Dirección de Planificación
Dirección de Tecnología de Información
</t>
  </si>
  <si>
    <t xml:space="preserve">Definir y formular el plan del proyecto. </t>
  </si>
  <si>
    <t>Reducción de las brechas de riesgo en torno a la prevención y control de la corrupción, el fraude y las faltas a la ética y probidad</t>
  </si>
  <si>
    <t>2019-2023</t>
  </si>
  <si>
    <t>Ejecutar el Plan propuesto.</t>
  </si>
  <si>
    <t>Evaluar los resultados obtenidos del proyecto.  </t>
  </si>
  <si>
    <t xml:space="preserve">Que al finalizar el 2024, se haya presentado y gestionado la aprobación de la reforma legal sobre el régimen disciplinario para magistrados y magistradas. </t>
  </si>
  <si>
    <t>% de avance del proyecto sobre reforma legal sobre el régimen disciplinario para magistrados y magistradas, presentado al órgano aprobador</t>
  </si>
  <si>
    <t>Despacho de la Presidencia</t>
  </si>
  <si>
    <t>Sala Segunda (Mag. Porfirio Sánchez Rodríguez)
Dirección Jurídica
Presidencia de la Corte
Secretaría General de la Corte
Secretaría Técnica de Ética y Valores</t>
  </si>
  <si>
    <t>Elaborar la propuesta.</t>
  </si>
  <si>
    <t>2.0</t>
  </si>
  <si>
    <t>Poner en consulta a las instancias involucradas y validar la propuesta.</t>
  </si>
  <si>
    <t>Presentar la propuesta al órgano aprobador.</t>
  </si>
  <si>
    <t>Dar seguimiento a su aprobación.</t>
  </si>
  <si>
    <t xml:space="preserve">Que al finalizar el 2024, se haya aprobado el reglamento sobre protocolos de conducta para el personal judicial y revisión del marco ético institucional. </t>
  </si>
  <si>
    <t>% de avance del proyecto sobre protocolos de conducta del personal judicial presentado al órgano aprobador</t>
  </si>
  <si>
    <t>Sala Constitucional (Mag. Paul Rueda Leal)
Dirección Jurídica
Presidencia de la Corte
Secretaría General de la Corte
Secretaría Técnica de Ética y Valores</t>
  </si>
  <si>
    <t>Elaborar la propuesta de reforma legal.</t>
  </si>
  <si>
    <t>COMISIONES</t>
  </si>
  <si>
    <t>Que al finalizar el 2024, se haya implementado el plan definido de la política axiológica.</t>
  </si>
  <si>
    <t xml:space="preserve">% de avance del plan definido de la política axiológica. </t>
  </si>
  <si>
    <t>Secretaría Técnica de Ética y Valores</t>
  </si>
  <si>
    <t>Comisión de ética y Valores</t>
  </si>
  <si>
    <t xml:space="preserve">Definir el plan de acción para la implementación de la Política Axiológica para los próximos 6 años. </t>
  </si>
  <si>
    <t>Implementación del plan de acción de la Política Axiológica del Poder Judicial.</t>
  </si>
  <si>
    <t xml:space="preserve">Implementar el plan de acción. </t>
  </si>
  <si>
    <t xml:space="preserve">Evaluar los resultados de la implementación del plan de acción. </t>
  </si>
  <si>
    <t>PARTICIPACIÓN CIUDADANA</t>
  </si>
  <si>
    <t>Desarrollar estrategias de participación ciudadana responsables, activas y sostenibles, que contribuya en la toma de decisiones del Poder Judicial y mejoramiento del servicio público.</t>
  </si>
  <si>
    <t xml:space="preserve">Que al finalizar el 2024, se haya gestionado el procedimiento para un diálogo permanente con la sociedad civil. </t>
  </si>
  <si>
    <t>% de avance del proyecto sobre el procedimiento para el diálogo permanente con la sociedad civil, presentados al órgano aprobador</t>
  </si>
  <si>
    <t>Sala Primera (Mag. Román Solís Zelaya)
Dirección Jurídica
Comisión Nacional para el Mejoramiento de la Administración de Justicia</t>
  </si>
  <si>
    <t xml:space="preserve">Conformar un equipo técnico para la elaboración de la propuesta. </t>
  </si>
  <si>
    <t>Dirección Jurídica</t>
  </si>
  <si>
    <t>Que al finalizar el 2024, se hayan ampliado los espacios de participación ciudadana virtuales, interactivos, regionales y nacionales; que permitan el proceso de cocreación en la administración de proyectos de interés institucional y ciudadano.</t>
  </si>
  <si>
    <t xml:space="preserve">% de avance del proyecto para la ampliación de los espacios de participación ciudadana virtuales, interactivos, regionales y nacionales. </t>
  </si>
  <si>
    <t>Comisión Nacional para el Mejoramiento de la Administración de Justicia</t>
  </si>
  <si>
    <t>Contraloría de Servicios.</t>
  </si>
  <si>
    <t xml:space="preserve">Diseñar el plan de proyecto para la inclusión de la consulta ciudadana en las acciones, iniciativas, proyectos, herramientas informáticas, procesos de rendición de cuentas y otros, según los requerimientos de las diferentes instancias judiciales. </t>
  </si>
  <si>
    <t>Desarrollo e implementación del plan de acción de la Política de Participación Ciudadana del Poder Judicial.</t>
  </si>
  <si>
    <t xml:space="preserve">% de avance en la ampliación de los espacios de participación ciudadana virtuales, interactivos, regionales y nacionales. </t>
  </si>
  <si>
    <t xml:space="preserve">Dar seguimiento en la aplicación del proyecto. </t>
  </si>
  <si>
    <t xml:space="preserve">Comisión Nacional para el Mejoramiento de la Administración de Justicia
</t>
  </si>
  <si>
    <t xml:space="preserve">Evaluar los resultados obtenidos de la ampliación de espacios de participación ciudadana. </t>
  </si>
  <si>
    <t>Que al finalizar el 2024, se haya implementado una metodología que permita medir la percepción y el grado de confianza de la sociedad sobre el Poder Judicial.</t>
  </si>
  <si>
    <t xml:space="preserve">% de implementación de la metodología  de medición de la percepción y grado de confianza de la sociedad sobre el Poder Judicial. </t>
  </si>
  <si>
    <t>Contraloría de Servicios</t>
  </si>
  <si>
    <t>Presidencia de la Corte
Despacho de la Presidencia
Departamento de Prensa y Comunicación Institucional
Dirección de Planificación
Dirección de Tecnología de la Información
Consejo Superior
Corte Plena
Comisión Nacional para el Mejoramiento de la Administración de Justicia</t>
  </si>
  <si>
    <t>Diseñar una metodología que permita conocer la percepción y el grado de confianza de la sociedad sobre el Poder Judicial, que contribuya a tomar las acciones  correspondientes para mejorar la gestión judicial.</t>
  </si>
  <si>
    <t>Desarrollo e implementación de la metodología de la percepción y grado de confianza de la sociedad sobre el Poder Judicial</t>
  </si>
  <si>
    <t xml:space="preserve">% de avance de la implementación de la metodología  de medición de la percepción y grado de confianza de la sociedad sobre el Poder Judicial. </t>
  </si>
  <si>
    <t>Implementar la aplicación de la metodología.</t>
  </si>
  <si>
    <t xml:space="preserve">Evaluar los resultados obtenidos en la aplicación de la metodología de evaluación de percepción de las personas usuarias. </t>
  </si>
  <si>
    <t>Que al finalizar el 2024, se hayan implementado las acciones definidas en el plan de acción de la Política de Participación Ciudadana.</t>
  </si>
  <si>
    <t xml:space="preserve">% de avance del plan de acción de la Política de Participación Ciudadana. </t>
  </si>
  <si>
    <t>Comisión de Justicia Abierta
Dirección de Gestión Humana
Dirección de Tecnología de Información
Contraloría de Servicios
Comisión Servicio Nacional de Facilitadoras y Facilitadores Judiciales</t>
  </si>
  <si>
    <t xml:space="preserve">Definir las acciones correspondientes al cumplimiento de la Política de Participación Ciudadana. </t>
  </si>
  <si>
    <t xml:space="preserve">% de avance en la implementación de las acciones definidas en el plan de acción de la Política de Participación Ciudadana. </t>
  </si>
  <si>
    <t xml:space="preserve">Implementar plan de acción sobre acciones definidas en la Política de Participación Ciudadana. </t>
  </si>
  <si>
    <t>TRANSPARENCIA Y RENDICIÓN DE CUENTAS</t>
  </si>
  <si>
    <t>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t>
  </si>
  <si>
    <t>Que al finalizar el 2024, se haya desarrollado e implementado un modelo de transparencia y rendición de cuentas, que genere valor público y sirva de base para la generación de información relevante, incorporando las nuevas tecnologías y la integración de todas las instancias institucionales.</t>
  </si>
  <si>
    <t>% de avance de desarrollo e implementación del modelo de transparencia y rendición de cuentas</t>
  </si>
  <si>
    <t>Presidencia de la Corte
Oficina de Control Interno
Contraloría de Servicios
Comisión Nacional para el Mejoramiento de la Administración de Justicia
Dirección de Tecnología de la Información
Dirección de Planificación 
Dirección Ejecutiva
Despacho de la Presidencia
Centro de Apoyo, Seguimiento y Mejoramiento del Servicio Jurisdiccional
Fiscalía General
Defensa Pública
Organismo de Investigación Judicial
Departamento de Artes Gráficas
Comisión de Transparencia</t>
  </si>
  <si>
    <t>Identificar las necesidades y expectativas de las personas usuarias sobre los servicios judiciales en cuanto al contenido de informes de transparencia y rendición de cuentas institucionales.</t>
  </si>
  <si>
    <t xml:space="preserve">Oficina de Control Interno, Transparencia y Anticorrupción
</t>
  </si>
  <si>
    <t>Desarrollo e implementación del modelo de transparencia y rendición de cuentas</t>
  </si>
  <si>
    <t xml:space="preserve">Desarrollar e implementar el modelo de transparencia y rendición de cuentas institucional. Que considere las siguientes variables: el contenido de los informes de labores según la instancia judicial y Circuito Judicial; indicadores de gestión y/o datos estadísticos comparables y oportunos; recursos económicos formulados y ejecutados; periodicidad de los informes; creación de espacios internos y externos de participación y comunicación nacional y regional; logros y avances; resultados del régimen disciplinario; implementación de pantallas informativas, entre otros. </t>
  </si>
  <si>
    <t>Oficina de Control Interno, Transparencia y Anticorrupción.
Dirección de Tecnología de Información
Dirección de Planificación
Despacho de la Presidencia</t>
  </si>
  <si>
    <t>Evaluar los resultados de la implementación del modelo de transparencia y rendición de cuentas institucional.</t>
  </si>
  <si>
    <t>Oficina de Control Interno, Transparencia y Anticorrupción.
Despacho de la Presidencia.</t>
  </si>
  <si>
    <t>DIRECCIÓN DE TECNOLOGÍA DE INFORMACIÓN</t>
  </si>
  <si>
    <t xml:space="preserve">Que al finalizar el 2024, se haya diseñado e implementado un servicio web que integre un centro de inteligencia de información para acceso y uso interinstitucional e institucional, alineado a la política de Justicia Abierta. </t>
  </si>
  <si>
    <t xml:space="preserve">% de avance del servicio web que integre un centro de inteligencia de información para acceso y uso interinstitucional e institucional.  </t>
  </si>
  <si>
    <t>Dirección de Planificación
Comisión Nacional para el Mejoramiento de la Administración de Justicia
Despacho de la Presidencia</t>
  </si>
  <si>
    <t xml:space="preserve">Diseñar y elaborar plan de implementación del servicio web que integre un centro de inteligencia de información para acceso y uso interinstitucional e institucional.  </t>
  </si>
  <si>
    <t>Dirección de Tecnología de Información</t>
  </si>
  <si>
    <t>Desarrollo e implementación del servicio web que integre un centro de inteligencia de información para acceso y uso interinstitucional e institucional</t>
  </si>
  <si>
    <t xml:space="preserve">Implementar servicio web que integre un centro de inteligencia de información para acceso y uso interinstitucional e institucional.  </t>
  </si>
  <si>
    <t xml:space="preserve">Evaluar los resultados obtenidos de la implementación del servicio web que integre un centro de inteligencia de información para acceso y uso interinstitucional e institucional.  </t>
  </si>
  <si>
    <t xml:space="preserve">Que al finalizar el 2024, se hayan implementado las acciones definidas correspondientes al principio de Transparencia de la Política de Justicia Abierta. </t>
  </si>
  <si>
    <t xml:space="preserve">% de avance en la implementación de las acciones correspondientes al principio de Transparencia de Justicia Abierta. </t>
  </si>
  <si>
    <t>Comisión de Transparencia</t>
  </si>
  <si>
    <t>CONAMAJ
Comisión de Justicia Abierta
Oficina de Control Interno, Transparencia y Anticorrupción
Organismo de Investigación Judicial
Departamento de Prensa y Comunicación Organizacional
Secretaría Técnica de Género y Acceso a la Justicia
Ministerio Público
Defensa Pública
Departamento de Trabajo Social y Psicología
Oficina de Atención a la Víctima de Delitos
Centro de Apoyo, Coordinación y Mejoramiento de la Función Jurisdiccional</t>
  </si>
  <si>
    <t xml:space="preserve">Definir las acciones correspondientes al principio de Transparencia de la Política de Justicia Abierta. </t>
  </si>
  <si>
    <t xml:space="preserve">Implementar, dar seguimiento, evaluar y mejorar continuamente el plan de acción del principio de Participación Ciudadana de la Política de Justicia Abierta definido. </t>
  </si>
  <si>
    <t xml:space="preserve">Que al finalizar el 2024, se hayan implementado la estrategia de rendición de cuentas definida por el Ministerio Público. </t>
  </si>
  <si>
    <t>% de avance de la estrategia de rendición de cuentas del Ministerio Público</t>
  </si>
  <si>
    <t xml:space="preserve">Analizar la información relevante desde el punto de vista cuantitativo y cualitativo; e identificar los medios o canales para la rendición de cuentas de mayor incidencia para su difusión. </t>
  </si>
  <si>
    <t>Definir, divulgar e implementar las directrices o lineamientos sobre la estrategia de aplicación de los procesos de rendición de cuentas.</t>
  </si>
  <si>
    <t xml:space="preserve">Evaluar los resultados obtenidos de la implementación de la estrategia de rendición de cuentas. </t>
  </si>
  <si>
    <t xml:space="preserve">Que al finalizar el 2024, se haya implementado la estrategia de rendición de cuentas definida por la Defensa Pública. </t>
  </si>
  <si>
    <t>% de avance de la estrategia de rendición de cuentas de la Defensa Pública</t>
  </si>
  <si>
    <t xml:space="preserve">Definir la estrategia para la rendición de cuentas en la Defensa Pública. </t>
  </si>
  <si>
    <t xml:space="preserve">Implementar la estrategia de rendición de cuentas. </t>
  </si>
  <si>
    <t xml:space="preserve">Que al finalizar el 2024, se haya implementado la estrategia de rendición de cuentas definida por la Oficina de Atención de Víctimas del Delito y la Unidad de Protección de Víctimas. </t>
  </si>
  <si>
    <t>% de avance de la estrategia de rendición de cuentas de la Oficina de Atención de Víctimas del Delito</t>
  </si>
  <si>
    <t>Oficina de Atención a la Víctima de Delitos</t>
  </si>
  <si>
    <t xml:space="preserve">Definir la estrategia para la rendición de cuentas sobre los servicios de atención y protección. </t>
  </si>
  <si>
    <t xml:space="preserve">Que al finalizar el 2024, se haya implementado la estrategia de rendición de cuentas definida por el Organismo del Investigación Judicial. </t>
  </si>
  <si>
    <t>% de avance de la estrategia de rendición de cuentas del Organismo de Investigación Judicial</t>
  </si>
  <si>
    <t xml:space="preserve">Definir la estrategia para la rendición de cuentas. </t>
  </si>
  <si>
    <t>Que al finalizar el 2024, se haya formulado e implementado una estrategia sobre el acceso y uso de estadísticas judiciales, que suministre al público externo y interno, información clara y oportuna.</t>
  </si>
  <si>
    <t xml:space="preserve">% de avance de la plan de acción para la formulación e implementación de la estrategia sobre el acceso y uso interinstitucional e institucional de la información estadística </t>
  </si>
  <si>
    <t>Realizar un diagnóstico y desarrollo de un plan de acción para la formulación e implementación de la estrategia sobre el acceso y uso interinstitucional e institucional de la información estadística (calendario de divulgación, mejoramiento de la página web, sistema de consulta).</t>
  </si>
  <si>
    <t xml:space="preserve">Dirección de Planificación </t>
  </si>
  <si>
    <t xml:space="preserve">Formulación e implementación de la estrategia sobre el acceso y uso interinstitucional e institucional de la información estadística </t>
  </si>
  <si>
    <t>Implementar el plan de acción</t>
  </si>
  <si>
    <t>Dar seguimiento y evaluar los resultados de implementación del plan de acción.</t>
  </si>
  <si>
    <t>COMUNICACIÓN Y PROYECCIÓN INSTITUCIONAL</t>
  </si>
  <si>
    <t xml:space="preserve">Proyectar la imagen del Poder Judicial mediante la divulgación del quehacer institucional, en la comunidad nacional e internacional. </t>
  </si>
  <si>
    <t xml:space="preserve">Que al finalizar el 2024, se haya implementado una estrategia de comunicación y proyección institucional proactiva que fortalezca la democracia, institucionalidad y percepción de las personas usuarias. </t>
  </si>
  <si>
    <t>% de avance de las estrategias de comunicación y proyección institucional propuestas</t>
  </si>
  <si>
    <t>Departamento de Prensa y Comunicación Institucional</t>
  </si>
  <si>
    <t>Presidencia de la Corte
Despacho de la Presidencia
Contraloría de Servicios</t>
  </si>
  <si>
    <t>Realizar un estudio de percepción del Poder Judicial en las personas usuarias.</t>
  </si>
  <si>
    <t>Desarrollo e implementación de estrategias de comunicación y proyección institucional</t>
  </si>
  <si>
    <t>Diseñar e implementar estrategias de comunicación y de proyección institucional que fortalezcan la democracia, institucionalidad y percepción de las personas usuarias sobre el Poder Judicial.</t>
  </si>
  <si>
    <t>Implementar estrategias de comunicación y de proyección institucional que fortalezcan la democracia, institucionalidad y percepción de las personas usuarias sobre el Poder Judicial.</t>
  </si>
  <si>
    <t xml:space="preserve">Evaluar los resultados obtenidos de la implementación de las estrategias. </t>
  </si>
  <si>
    <t xml:space="preserve">Que al finalizar el 2024,  se haya implementado la estrategia de mejora de la proyección y gestión de la Fiscalía General. </t>
  </si>
  <si>
    <t xml:space="preserve">% de avance de la estrategia de proyección y gestión del Ministerio Público. </t>
  </si>
  <si>
    <t>Departamento de Prensa y Comunicación</t>
  </si>
  <si>
    <t>Elaborar un diagnóstico que evidencie la proyección y gestión de la Fiscalía General al inicio de su función.</t>
  </si>
  <si>
    <t xml:space="preserve">Diseñar e iniciar la implementación de la estrategia de mejora para la proyección y la gestión de la Fiscalía General. </t>
  </si>
  <si>
    <t xml:space="preserve">Analizar oportunidades de mejora de la estrategia implementada y elaborar plan de acción. </t>
  </si>
  <si>
    <t xml:space="preserve">Evaluar la estrategia definida y los resultados en la gestión de la Fiscalía General. </t>
  </si>
  <si>
    <t xml:space="preserve">Que al finalizar el 2024,  se haya implementado una estrategia de proyección comunitaria interinstitucional e institucional del Ministerio Público. </t>
  </si>
  <si>
    <t xml:space="preserve">% de avance del proyecto relacionado con la estrategia de implementación de la proyección comunitaria del Ministerio Público. </t>
  </si>
  <si>
    <t xml:space="preserve">Diseñar estrategia de proyección comunitaria que involucre talleres de inducción a los distintos medios de comunicación, campañas de divulgación, identificación de las redes comunales e institucionales. </t>
  </si>
  <si>
    <t xml:space="preserve">Implementar estrategia de proyección comunitaria. </t>
  </si>
  <si>
    <t xml:space="preserve">Evaluar los resultados de la implementación de la estrategia de proyección comunitaria. </t>
  </si>
  <si>
    <t>Que al finalizar el 2024,se  haya implementado la estrategia de comunicación y proyección en la Defensa Pública.</t>
  </si>
  <si>
    <t xml:space="preserve">% de avance del proyecto relacionado con  la estrategia de comunicación y proyección de la Defensa Pública. </t>
  </si>
  <si>
    <t>Departamento de Prensa y Comunicación Organizacional
Comisión Nacional para el Mejoramiento de la Administración de Justicia
Comisión de Acceso a la Justicia</t>
  </si>
  <si>
    <t>Definir las herramientas a utilizar en la estrategia de comunicación.</t>
  </si>
  <si>
    <t>Establecer protocolos que definan las actividades técnicas del material que se quiera difundir.</t>
  </si>
  <si>
    <t>Implementar y dar seguimiento a las estrategias de comunicación, reorganización de funciones, charlas y mejoras en las agendas de los despachos a fin de lograr un servicio de calidad.</t>
  </si>
  <si>
    <t>OFICINA DE ATENCIÓN Y PROTECCIÓN A LA VÍCTIMA DEL DELITO</t>
  </si>
  <si>
    <t xml:space="preserve">Que al finalizar el 2024, se haya implementado la estrategia de comunicación y divulgación de los servicios la Oficina de Atención a la Víctima de Delitos y la Unidad de Protección de Víctimas y Testigos. </t>
  </si>
  <si>
    <t xml:space="preserve">% de avance del  la estrategia  de comunicación y divulgación de los Servicios de Atención y Protección. </t>
  </si>
  <si>
    <t>Organismo de Investigación Judicial
Departamento de Prensa y Comunicación
Contraloría de Servicios
Departamento de Artes Gráficas</t>
  </si>
  <si>
    <t xml:space="preserve">Identificar las necesidades de la población, para llevar a cabo el plan de comunicación y divulgación de los servicios de Atención y Protección. </t>
  </si>
  <si>
    <t xml:space="preserve">Diseñar el plan de comunicación y divulgación integral de los servicios de Atención y Protección. </t>
  </si>
  <si>
    <t xml:space="preserve">Implementar el plan de comunicación y divulgación integral de los servicios de Atención y Protección. </t>
  </si>
  <si>
    <t>2023-2024</t>
  </si>
  <si>
    <t xml:space="preserve">Evaluar los resultados de la implementación del plan de comunicación y divulgación integral de los servicios de Atención y Protección. </t>
  </si>
  <si>
    <t>Que al finalizar el 2024,  se haya implementado la estrategia de proyección institucional del Organismo de Investigación Judicial.</t>
  </si>
  <si>
    <t>% de avance de la estrategia de proyección institucional del Organismo de Investigación Judicial</t>
  </si>
  <si>
    <t>Definir las necesidades para llevar a cabo el plan de fortalecimiento de la proyección institucional.</t>
  </si>
  <si>
    <t xml:space="preserve">Organismo de Investigación Judicial </t>
  </si>
  <si>
    <t>Diseñar el plan de acción para el fortalecimiento de la proyección institucional.</t>
  </si>
  <si>
    <t>Implementar el plan de acción definido.</t>
  </si>
  <si>
    <t>Evaluar los resultados obtenidos de la implementación del plan de acción implementado.</t>
  </si>
  <si>
    <t>PEI 2013-2018</t>
  </si>
  <si>
    <t>Que al finalizar el 2024, se haya aprobado la política de comunicación integral.</t>
  </si>
  <si>
    <t xml:space="preserve">% de avance del proyecto sobre la Política de comunicación integral. </t>
  </si>
  <si>
    <t>Actualizar la política de comunicación integra, presentada a Corte en el año 2016.</t>
  </si>
  <si>
    <t>Desarrollo e implementación de la Política de Comunicación Integral.</t>
  </si>
  <si>
    <t xml:space="preserve">Presentar al órgano aprobador la  propuesta de la política de comunicación integral. </t>
  </si>
  <si>
    <t xml:space="preserve">Acoger recomendaciones del órgano aprobador de la política. </t>
  </si>
  <si>
    <t>Implementar la política de comunicación integral.</t>
  </si>
  <si>
    <t>Evaluar la implementación de la política de comunicación integral.</t>
  </si>
  <si>
    <t>COLABORACIÓN INTERNA Y EXTERNA</t>
  </si>
  <si>
    <t>Optimizar y desarrollar procesos estandarizados para la gestión técnica y administrativa que involucren a distintos actores sociales en el diseño, ejecución y evaluación de políticas, programas, proyectos, planes y otras acciones del Poder Judicial, mediante alianzas, la cocreación y las redes de trabajo y apoyo, con el fin de mejorar la calidad del servicio público que se brinda.</t>
  </si>
  <si>
    <t xml:space="preserve">Que al finalizar el 2024, se hayan implementado las acciones definidas correspondientes al principio de Colaboración de la Política de Justicia Abierta. </t>
  </si>
  <si>
    <t xml:space="preserve">% de avance en la implementación de las acciones correspondientes al principio de Colaboración de Justicia Abierta. </t>
  </si>
  <si>
    <t>Comisión de Justicia Abierta
Escuela Judicial</t>
  </si>
  <si>
    <t xml:space="preserve">Definir las acciones correspondientes al principio de Colaboración de la Política de Justicia Abierta. </t>
  </si>
  <si>
    <t>Desarrollo e implementación de estrategias de Colaboración de la Política de Justicia Abierta</t>
  </si>
  <si>
    <t xml:space="preserve">Implementar las acciones definidas del principio de Colaboración de la Política de Justicia Abierta definido. </t>
  </si>
  <si>
    <t xml:space="preserve">Que al finalizar el 2024, se hayan completado las estrategias de coordinación planteadas, para el establecimiento de los canales de cooperación interinstitucionales y los procesos de comunicación, en cuanto al abordaje de los delitos funcionales, económicos y todos aquellos  vinculados con la corrupción.  
</t>
  </si>
  <si>
    <t xml:space="preserve">% de avance de las estrategias de coordinación planteadas en el Ministerio Público. </t>
  </si>
  <si>
    <t xml:space="preserve">Definir estrategias de coordinación para el establecimiento de los canales de cooperación interinstitucionales y los procesos de comunicación, en cuanto al abordaje de la criminalidad no convencional. </t>
  </si>
  <si>
    <t xml:space="preserve">Implementar estrategias de coordinación para el establecimiento de los canales de cooperación interinstitucionales y los procesos de comunicación, en cuanto al abordaje de la criminalidad no convencional. </t>
  </si>
  <si>
    <t>Evaluar los resultado de la implementación de la estrategia de coordinación para el establecimiento de los canales de cooperación interinstitucionales y los procesos de comunicación, en cuanto al abordaje de la criminalidad no convencional.  implementadas.</t>
  </si>
  <si>
    <t>Que al finalizar el 2024, se haya implementado la estrategia  de coordinación de la Defensa Pública, para  incrementar y fortalecer las redes comunales e interinstitucionales identificadas, tomando en cuenta la aplicación de las medidas alternas.</t>
  </si>
  <si>
    <t xml:space="preserve">% de avance de las estrategias de coordinación planteadas en la Defensa Pública </t>
  </si>
  <si>
    <t>Departamento de Prensa y Comunicación Organizacional
Comisión Nacional para el Mejoramiento de la Administración de Justicia
Contraloría de Servicios</t>
  </si>
  <si>
    <t>Identificar los posibles enlaces para establecer la estrategia  de coordinación de la Defensa Pública, con el fin de incrementar y fortalecer las redes comunales e interinstitucionales identificadas, tomando en cuenta la aplicación de las medidas alternas.</t>
  </si>
  <si>
    <t>Implementar espacios de comunicación con los enlaces identificados.</t>
  </si>
  <si>
    <t xml:space="preserve">Establecer redes de apoyo activas con las comunidades. </t>
  </si>
  <si>
    <t>Que al finalizar el 2024, se hayan implementado las estrategias de coordinación interinstitucional para los servicios de atención y protección de víctimas y testigos.</t>
  </si>
  <si>
    <t xml:space="preserve">% de avance de las estrategias de coordinación planteadas en los servicios de atención y protección de víctimas y testigos. </t>
  </si>
  <si>
    <t xml:space="preserve">Identificar y evaluar los aportes de las redes de apoyo comunal e institucional, actores sociales y organizaciones no gubernamentales; con el fin de diseñar las estrategias (talleres y charlas) para el acercamiento del servicio de la Oficina de Atención a la Víctima de Delitos y la Unidad de Protección de Víctimas y Testigos a las personas usuarias de las comunidades. </t>
  </si>
  <si>
    <t>Implementar la estrategia de generación y fortalecimiento de los enlaces institucionales y comunales.</t>
  </si>
  <si>
    <t xml:space="preserve">Elaborar y coordinar la firma de los convenios estratégicos. </t>
  </si>
  <si>
    <t xml:space="preserve">Dar seguimiento al incremento de las redes de apoyo. </t>
  </si>
  <si>
    <t>Que al finalizar el 2024, se haya ejecutado las estrategias establecidas para mejorar los procesos de coordinación, comunicación internos y externos, con el fin de hacer más eficientes los procesos institucionales que se encuentre involucrado el Organismo de Investigación Judicial.</t>
  </si>
  <si>
    <t>% de avance del plan de implementación de las estrategias de coordinación planteadas por el Organismo de Investigación Judicial</t>
  </si>
  <si>
    <t>Fiscalía General
Ministerio de Seguridad
Consejo Superior
Centro de Apoyo
Dirección de Gestión Humana
Defensa Pública
Dirección Ejecutiva
Dirección Jurídica</t>
  </si>
  <si>
    <t xml:space="preserve">Realizar el diagnóstico de los procesos de coordinación para identificar y aplicar acciones de mejora. </t>
  </si>
  <si>
    <t xml:space="preserve">Elaborar las estrategias. </t>
  </si>
  <si>
    <t>Establecer y ejecutar planes de trabajo por medio de estrategias para mejorar los procesos de coordinación internos y externos.</t>
  </si>
  <si>
    <t xml:space="preserve">Evaluar los resultados de la implementación de las estrategias de coordinación. </t>
  </si>
  <si>
    <t>INSTITUCIONES</t>
  </si>
  <si>
    <t>Que al finalizar el 2024, se haya implementado un plan para la creación de alianzas y convenios de cooperación para implantar una red informática segura entre instituciones (Interoperabilidad), que faciliten la integración de la información y acceso a los servicios estatales.</t>
  </si>
  <si>
    <t xml:space="preserve">% de avance del plan para la creación de alianzas y convenios de cooperación para implantar una red informática segura entre instituciones. </t>
  </si>
  <si>
    <t>Presidencia de la Corte
Despacho de la Presidencia
Dirección Jurídica</t>
  </si>
  <si>
    <t>Realizar un diagnóstico e identificación de los servicios prioritarios que requieren de creación de alianzas y convenios de cooperación interinstitucional (Ministerio de Seguridad, Fuerza Pública, Ministerio de Educación, entre otros.)</t>
  </si>
  <si>
    <t>Desarrollo e implementación de plan para la creación de alianzas y convenios de cooperación para implantar una red informática segura entre instituciones</t>
  </si>
  <si>
    <t xml:space="preserve">Elaborar e implementar el plan para la creación de alianzas y convenios de cooperación interinstitucionales para implantar una red informática segura entre instituciones. </t>
  </si>
  <si>
    <t>Evaluar los resultados en los tiempos de tramitación de los servicios priorizados.</t>
  </si>
  <si>
    <t>COMISIÓN GESTIÓN AMBIENTAL</t>
  </si>
  <si>
    <t>Que al finalizar el 2024, se desarrollen e implementen estrategias institucionales de cooperación nacional e internacional, que propicien el intercambio de buenas prácticas y jurisprudencia innovadora relacionada con estándares internacionales de gestión ambiental y resolución de conflictos asociados a los recursos naturales.</t>
  </si>
  <si>
    <t>% de avance del plan de implementación de estrategias institucionales asociados a los recursos naturales.</t>
  </si>
  <si>
    <t>Dirección Ejecutiva (Gestor Ambiental)</t>
  </si>
  <si>
    <t>Digesto de Jurisprudencia
Comisión de Gestión Ambiental Institucional
Oficina de Cooperación y Relaciones Internacionales
Consejo Superior</t>
  </si>
  <si>
    <t>Elaborar plan para el desarrollo e implementación de estrategias institucionales de cooperación internacional, que propicien el intercambio de buenas prácticas y jurisprudencia innovadora relacionada con estándares internacionales de gestión ambiental y resolución de conflictos asociados a los recursos naturales.</t>
  </si>
  <si>
    <t>Comisión de Gestión Ambiental Institucional</t>
  </si>
  <si>
    <t>Desarrollo e implementación de estrategias institucionales de cooperación institucional, que propicien el intercambio de buenas prácticas y jurisprudencia relacionada con estándares internacionales de gestión ambiental y resolución de conflictos asociados a los recursos naturales</t>
  </si>
  <si>
    <t>Implementar las estrategias institucionales de cooperación internacional, que propicien el intercambio de buenas prácticas y jurisprudencia innovadora relacionada con estándares internacionales de gestión ambiental y resolución de conflictos asociados a los recursos naturales.</t>
  </si>
  <si>
    <t>Evaluar las estrategias institucionales de cooperación internacional, que propicien el intercambio de buenas prácticas y jurisprudencia innovadora relacionada con estándares internacionales de gestión ambiental y resolución de conflictos asociados a los recursos naturales.</t>
  </si>
  <si>
    <t>OPTIMIZACIÓN E INNOVACIÓN DE LOS SERVICIOS JUDICIALES</t>
  </si>
  <si>
    <t>Optimizar los recursos institucionales e impulsar la innovación de los procesos judiciales, para agilizar los servicios de justicia.</t>
  </si>
  <si>
    <t>LEYES Y REFORMAS</t>
  </si>
  <si>
    <t>Impulsar la aprobación y revisión de proyectos y reformas de Ley,  así como normativa interna que impacten el funcionamiento y estructura del Poder Judicial y sus dependencias.</t>
  </si>
  <si>
    <t xml:space="preserve">Que al finalizar el 2024, se haya gestionado la aprobación la reforma legal sobre el sistema penal y corrupción. </t>
  </si>
  <si>
    <t xml:space="preserve">% de avance del proyecto de la reforma integral y estructural al proceso penal y lucha contra la corrupción implementado. </t>
  </si>
  <si>
    <t>Sala Tercera (Mag. Ronald Cortés Coto)
Despacho de la Presidencia
Secretaría General de la Corte
Corte Plena</t>
  </si>
  <si>
    <t xml:space="preserve">Que al finalizar el 2024, se haya pronunciado sobre la totalidad de los proyectos de ley o propuestas de reforma legales que le hayan sido puestos en consulta y que inciden en su funcionamiento, estructura, organización o en la política de persecución penal del Ministerio Público, previa a su aprobación. </t>
  </si>
  <si>
    <t>% de pronunciamientos realizados de los proyectos de ley y reformas puestos en consulta al Ministerio Público</t>
  </si>
  <si>
    <t xml:space="preserve">Dirección Jurídica
Consejo Superior </t>
  </si>
  <si>
    <t>Establecer e implementar un protocolo de actuación para el monitoreo, trámite de consulta interna y de respuesta al órgano parlamentario en los proyectos de Ley o propuestas de reforma que inciden dentro del Ministerio Público.</t>
  </si>
  <si>
    <t xml:space="preserve">Fortalecer la coordinación y comunicación entre la Fiscalía General y el Consejo Superior. </t>
  </si>
  <si>
    <t xml:space="preserve">Participar de manera activa y técnica en proyectos de ley o reformas que inciden sobre el Ministerio Público, en cuanto a su funcionamiento, estructura, organización o en la política de persecución penal.  </t>
  </si>
  <si>
    <t xml:space="preserve">Que al finalizar el 2024, la Defensa Pública se haya pronunciado sobre la totalidad de los proyectos de ley o propuestas de reforma legales que le hayan sido puestos en consulta y que inciden en su funcionamiento, estructura y organización. </t>
  </si>
  <si>
    <t>% de pronunciamientos realizados de los proyectos de ley y reformas puestos en consulta a la Defensa Pública</t>
  </si>
  <si>
    <t xml:space="preserve">Conformar el equipo técnico de Asuntos Legislativos a lo interno de la Defensa Pública con el debido empoderamiento para impulsar y dar seguimiento a los distintos proyectos de Ley y reformas. </t>
  </si>
  <si>
    <t xml:space="preserve">Que al finalizar el 2024, se haya pronunciado sobre la totalidad de los proyectos de ley o propuestas de reforma legales que le hayan sido puestos en consulta y que inciden en su funcionamiento, estructura y organización de la Defensa Pública. </t>
  </si>
  <si>
    <t xml:space="preserve">Definir los Protocolos necesarios para el funcionamiento del equipo técnico  de Asuntos Legislativos  y el proceso de análisis de los proyectos de Ley y reformas. </t>
  </si>
  <si>
    <t xml:space="preserve">Implementar y monitorear los mecanismos de enlace y coordinación con la Dirección Jurídica para la emisión de criterios.  </t>
  </si>
  <si>
    <t xml:space="preserve">Que al finalizar el 2024, se haya presentado ante el órgano aprobador, la propuesta del reglamento de la Ley 8720: Ley de protección a víctimas, testigos y demás sujetos intervinientes en el proceso penal, reformas y adición al Código Procesal Penal y al Código Penal  </t>
  </si>
  <si>
    <t>% de avance del proyecto sobre el Reglamento de la Ley 8720 presentado al órgano aprobador</t>
  </si>
  <si>
    <t>Dirección Jurídica
Dirección General del Organismo de Investigación Judicial
Fiscalía General</t>
  </si>
  <si>
    <t xml:space="preserve">Conformar el equipo de trabajo y delimitar los procesos a analizar. </t>
  </si>
  <si>
    <t>Desarrollo e implementación de la reforma de la Ley 8720: Ley de protección a víctimas, testigos e demás sujetos intervinientes en la proceso penal, reformas y adición al Código  Procesal Penal y al Código Penal</t>
  </si>
  <si>
    <t xml:space="preserve">Formular, recopilar y analizar propuestas para el reglamento. </t>
  </si>
  <si>
    <t xml:space="preserve">Redactar y validar reglamento. </t>
  </si>
  <si>
    <t xml:space="preserve">Presentar reglamento a Corte Plena para aprobación. </t>
  </si>
  <si>
    <t xml:space="preserve">Acoger recomendaciones del órgano aprobador del reglamento. </t>
  </si>
  <si>
    <t xml:space="preserve">Que al finalizar el 2024, se haya presentado la reforma a la Ley 8720: Ley de protección a víctimas, testigos y demás sujetos intervinientes en el proceso penal, reformas y adición al Código Procesal Penal y al Código Penal. </t>
  </si>
  <si>
    <t>% de avance del proyecto sobre la reforma a la Ley 8720 presentado al órgano aprobador</t>
  </si>
  <si>
    <t xml:space="preserve">Conformar equipo para revisión de la Ley 8720, identificar los aspectos a modificar, formular propuestas y poner en consulta las propuestas a las partes involucradas. </t>
  </si>
  <si>
    <t xml:space="preserve">Analizar las propuestas para la reforma a la Ley 8720 y elaboración de la propuesta final. </t>
  </si>
  <si>
    <t xml:space="preserve">Validar la propuesta. </t>
  </si>
  <si>
    <t xml:space="preserve">Presentar propuesta de reforma al órgano aprobador. </t>
  </si>
  <si>
    <t xml:space="preserve">Que al finalizar el 2024, se haya implementado el plan definido, para la concentración de Corte Plena en funciones estrictamente de dirección general de la política judicial. </t>
  </si>
  <si>
    <t xml:space="preserve">% de avance del  proyecto sobre el plan para la concentración de Corte Plena en funciones estrictamente de dirección general de la política judicial. </t>
  </si>
  <si>
    <t>Sala Primera (Mag. William Molinari Vílchez)
Despacho de la Presidencia
Secretaría General de la Corte
Corte Plena</t>
  </si>
  <si>
    <t xml:space="preserve">% de avance del  plan para la concentración de Corte Plena en funciones estrictamente de dirección general de la política judicial. </t>
  </si>
  <si>
    <t xml:space="preserve">Que al finalizar el 2024, se haya presentado una propuesta para el establecimiento del timbre judicial en materia cobratoria, específicamente en los procesos de cobro y ejecutivos. Asimismo, valorar los cambios requeridos para optimizar los recursos institucionales. </t>
  </si>
  <si>
    <t xml:space="preserve">% de desarrollo de la propuesta para el establecimiento del timbre judicial en materia cobratoria, específicamente en los procesos de cobro y ejecutivos y los cambios requeridos para optimizar los recursos institucionales, presentados al órgano aprobador. </t>
  </si>
  <si>
    <t xml:space="preserve">Centro de Apoyo, Coordinación y Mejoramiento de la Función Jurisdiccional 
Dirección Jurídica
Comisión Civil
</t>
  </si>
  <si>
    <t>Comisión Civil</t>
  </si>
  <si>
    <t>Propuesta para el establecimiento de timbre judicial en materia cobratoria y posibles cambios para la presentación de asuntos de determinada cuantía.</t>
  </si>
  <si>
    <t xml:space="preserve">Que al finalizar el 2024, se haya gestionado la aprobación a la  reforma de la ley orgánica del Organismo de Investigación Judicial. </t>
  </si>
  <si>
    <t>% de avance del proyecto de la reforma a la ley orgánica del Organismo de Investigación Judicial</t>
  </si>
  <si>
    <t>Despacho de la Presidencia
Secretaría General de la Corte
Corte Plena</t>
  </si>
  <si>
    <t>Reforma de la Ley Orgánica del Organismo de Investigación Judicial</t>
  </si>
  <si>
    <t>DESARROLLO Y OPTIMIZACIÓN DE SERVICIOS Y PROCESOS JUDICIALES</t>
  </si>
  <si>
    <t xml:space="preserve">Implementar procesos estandarizados para la gestión judicial, técnica y administrativa, que agilicen y faciliten el trámite de los asuntos con el fin de mejorar el servicio de justicia brindado. </t>
  </si>
  <si>
    <t xml:space="preserve">Que al finalizar el 2024, se hayan implementado procesos estandarizados en las oficinas del Ministerio Público, considerando las particularidades de sus oficinas. </t>
  </si>
  <si>
    <t xml:space="preserve">% de avance en la implementación de procesos estandarizados en el Ministerio Público. </t>
  </si>
  <si>
    <t>Dirección de Planificación
Dirección de Tecnología de la Información
Centro de Apoyo, Coordinación y Mejoramiento de la Función Jurisdiccional</t>
  </si>
  <si>
    <t>Realizar diagnóstico de los principales procesos a estandarizar.</t>
  </si>
  <si>
    <t xml:space="preserve">Elaborar lineamientos para estandarizar los procesos administrativos para la Fiscalía General, las fiscalías territoriales y fiscalías especializadas, que consideren las diversas condiciones y necesidades de las oficinas zonas centrales y periféricas. </t>
  </si>
  <si>
    <t xml:space="preserve">Estandarizar, normalizar e implementar los procesos definidos en las oficinas del Ministerio Público. </t>
  </si>
  <si>
    <t xml:space="preserve">Que al finalizar el 2024, se hayan implementado procesos estandarizados en las oficinas de la Defensa Pública, considerando las particularidades de sus oficinas. </t>
  </si>
  <si>
    <t xml:space="preserve">% de avance en la implementación de procesos estandarizados en la Defensa Pública. </t>
  </si>
  <si>
    <t xml:space="preserve">Elaborar lineamientos para estandarizar los procesos administrativos para la Defensa Pública, que consideren las diversas condiciones y necesidades de las oficinas zonas centrales y periféricas. </t>
  </si>
  <si>
    <t xml:space="preserve">Estandarizar, normalizar e implementar los procesos definidos en las oficinas de la Defensa Pública. </t>
  </si>
  <si>
    <t>Que al finalizar el 2024, se haya estandarizado, sistematizado y automatizado al menos 3 procesos manuales identificados del Organismo de Investigación Judicial.</t>
  </si>
  <si>
    <t>Cantidad de procesos manuales estandarizados, sistematizados y  automatizados en el Organismo de Investigación Judicial.</t>
  </si>
  <si>
    <t>Dirección de Planificación
Dirección de Tecnología de Información
Dirección Jurídica
Fiscalía General</t>
  </si>
  <si>
    <t>Identificar del portafolio de proyectos del Organismo de Investigación Judicial, aquellas solicitudes concernientes a estandarizar, sistematizar y automatizar los procesos manuales.</t>
  </si>
  <si>
    <t>Desarrollar e implementar las iniciativas identificadas para  estandarizar, sistematizar y automatizar los procesos.</t>
  </si>
  <si>
    <t xml:space="preserve">Dar seguimiento y evaluar los resultados de las iniciativas estandarizadas, sistematizadas y automatizadas. </t>
  </si>
  <si>
    <t xml:space="preserve">Que al finalizar el 2024, se haya estandarizado y optimizado al menos el 80% de los procedimientos de Oficina de Atención a la Víctima de Delitos y la Unidad de Protección de Víctimas y Testigos, incorporando las diversas condiciones y necesidades de las oficinas centrales y regionales, así como la moderna gestión y nuevas tecnologías.  </t>
  </si>
  <si>
    <t>% de procedimientos administrativos y técnicos estandarizados y optimizados en la Oficina de Atención y Protección.</t>
  </si>
  <si>
    <t>Organismo de Investigación Judicial
Dirección Ejecutiva
Dirección Jurídica
Fiscalía General.</t>
  </si>
  <si>
    <t xml:space="preserve">Elaborar la programación de los procedimientos administrativos y técnicos a estandarizar y optimizar por año. </t>
  </si>
  <si>
    <t xml:space="preserve">Implementar la programación para la estandarización de los procedimientos de la Oficina de Atención a la Víctima de Delitos y la Unidad de Protección de Víctimas y Testigos. </t>
  </si>
  <si>
    <t xml:space="preserve">Evaluar los resultados de la estandarización de los procedimientos de la Oficina de Atención a la Víctima de Delitos y la Unidad de Protección a Víctimas. </t>
  </si>
  <si>
    <t xml:space="preserve">Que al finalizar el 2024, se haya reducido el tiempo de los procesos y los procedimientos de la ejecución presupuestaria. </t>
  </si>
  <si>
    <t xml:space="preserve">% de avance del proyecto para la agilización y reducción de tiempos de los procesos y los procedimientos de la ejecución presupuestaria implementado. </t>
  </si>
  <si>
    <t>Dirección Ejecutiva
Ministerio Público
Defensa Pública
Organismo de Investigación Judicial
Dirección de Tecnología de la Información
Centro de Apoyo, Coordinación y Mejoramiento de la Función Jurisdiccional
Oficina de Atención de Víctimas del Delito
Ministerio de Hacienda
Asamblea Legislativa</t>
  </si>
  <si>
    <t>Revisar y mejorar el proceso de formulación y ejecución presupuestaria, que permita atender de manera oportuna las necesidades de las oficinas.</t>
  </si>
  <si>
    <t>Agilización y reducción de tiempos de los procesos y procedimientos de ejecución presupuestaria</t>
  </si>
  <si>
    <t xml:space="preserve">Implementar las mejoras del proceso de formulación y ejecución presupuestaria, según la instancia correspondiente. </t>
  </si>
  <si>
    <t xml:space="preserve">Dar seguimiento y evaluar las mejoras. </t>
  </si>
  <si>
    <t>DIRECCIÓN DE GESTIÓN HUMANA</t>
  </si>
  <si>
    <t xml:space="preserve">Que al finalizar el 2024, se haya realizado al menos 3 mediciones que permita obtener el grado de satisfacción en los servicios claves prestados al personal judicial. </t>
  </si>
  <si>
    <t xml:space="preserve">Cantidad de mediciones realizadas sobre el grado de satisfacción de los servicios claves prestados por la Dirección de Gestión Humana. </t>
  </si>
  <si>
    <t xml:space="preserve">Dirección de Gestión Humana </t>
  </si>
  <si>
    <t>Consejo de Personal</t>
  </si>
  <si>
    <t>Investigar sobre herramientas para la medición de la satisfacción en materia de servicios y elaborar una herramienta para la medición de servicios.</t>
  </si>
  <si>
    <t>Dirección de Gestión Humana</t>
  </si>
  <si>
    <t>Gestionar para la discusión y la aprobación interna, la herramienta seleccionada para la medición de servicios.</t>
  </si>
  <si>
    <t>Diseñar un plan piloto sobre la medición de servicios a la persona colaboradora.</t>
  </si>
  <si>
    <t xml:space="preserve">Que al finalizar el 2024, se haya realizado al menos 3 mediciones anuales que permita obtener el grado de satisfacción en los servicios claves prestados al personal judicial. </t>
  </si>
  <si>
    <t xml:space="preserve">Implementar la herramienta y dar a conocer los resultados obtenidos del grado de satisfacción de los servicios claves prestados por la Dirección de Gestión Humana, emitir e implementar recomendaciones. 
</t>
  </si>
  <si>
    <t xml:space="preserve">Aplicar la herramienta de medición anual del grado de satisfacción en los servicios. </t>
  </si>
  <si>
    <t xml:space="preserve">Evaluar resultados obtenidos del grado de percepción de las mediciones anuales realizadas. </t>
  </si>
  <si>
    <t>Que al finalizar el 2024, se hayan implementado medios alternativos para la atención de los servicios de gestión del personal judicial.</t>
  </si>
  <si>
    <t xml:space="preserve">% de avance  de  medios alternativos implementados  para la atención de servicios de gestión del personal judicial. </t>
  </si>
  <si>
    <t>Realizar una revisión de procesos para su innovación, optimización  e integración.</t>
  </si>
  <si>
    <t xml:space="preserve">Investigar sobre medios alternativos para brindar servicios al personal judicial. </t>
  </si>
  <si>
    <t>Identificar los servicios principales y preparar una propuesta sobre la oferta de los servicios principales por medios alternativos.</t>
  </si>
  <si>
    <t>Aplicar la innovación, optimización e integración de los procesos e implementar los medios alternativos para la prestación de los principales servicios.</t>
  </si>
  <si>
    <t xml:space="preserve">Evaluar los resultados obtenidos de la implementación de medios alternativos. </t>
  </si>
  <si>
    <t>Que al finalizar el 2024, se hayan implementado un plan de trabajo para efectuar evaluaciones anuales sobre la calidad del servicio brindado a las personas usuarias internas y externas de la Oficina de Atención a la Víctima de Delitos y la Unidad de Protección de Víctimas y Testigos.</t>
  </si>
  <si>
    <t xml:space="preserve">% de cumplimiento del plan de trabajo para evaluar la calidad del servicio de atención y protección brindados. </t>
  </si>
  <si>
    <t>Organismo de Investigación Judicial
Contraloría de Servicios</t>
  </si>
  <si>
    <t xml:space="preserve">Elaborar plan de trabajo e instrumento que sea útil para la captación de información (encuesta o cuestionario) a fin de que las personas usuarias (internas y externas) expresen sus opiniones acerca del servicio de atención y protección. </t>
  </si>
  <si>
    <t xml:space="preserve">Ejecutar plan de trabajo. </t>
  </si>
  <si>
    <t xml:space="preserve">Evaluar los resultados obtenidos de la implementación del plan. </t>
  </si>
  <si>
    <t xml:space="preserve">Que al finalizar el 2024, haya logrado la certificación  en los sistemas de gestión de calidad correspondientes, en al menos 5 de las oficinas definidas como prioritarias por la Dirección del Organismo de Investigación Judicial. </t>
  </si>
  <si>
    <t xml:space="preserve">Cantidad de oficinas certificadas con sistemas de gestión de calidad. </t>
  </si>
  <si>
    <t>Definir los tipos de certificaciones a obtener, seleccionar las oficinas que van a ser objeto de la certificación y elaborar los planes de trabajo para la certificación.</t>
  </si>
  <si>
    <t xml:space="preserve">Ejecutar plan de trabajo para alcanzar las certificaciones definidas en las oficinas seleccionadas. </t>
  </si>
  <si>
    <t xml:space="preserve">Evaluar los resultados de las certificaciones realizadas. </t>
  </si>
  <si>
    <t>Que al finalizar el 2024, se haya definido e implementado un modelo nacional e integral de traslado y custodia de personas detenidas, que optimice el uso de los recursos mediante la implementación de procesos eficientes y un sistema logístico de información automatizado y centralizado.</t>
  </si>
  <si>
    <t>% de avance del Modelo integral de traslado y custodia de personas detenidas</t>
  </si>
  <si>
    <t xml:space="preserve">Definir el modelo y plan de implementación. </t>
  </si>
  <si>
    <t>Desarrollo e implementación del modelo integral de traslado y custodia de personas detenidas</t>
  </si>
  <si>
    <t xml:space="preserve">Implementar modelo integral de traslado y custodia de personas detenidas. </t>
  </si>
  <si>
    <t xml:space="preserve">Evaluar los resultados obtenidos de la implementación del modelo. </t>
  </si>
  <si>
    <t>Que al finalizar el 2024,  se haya establecido e implementado un modelo que permita relacionar la carga de trabajo (incluir aspectos cuantitativos y cualitativos) y la cantidad de recursos (humanos y materiales) necesarios para obtener una efectiva gestión administrativa y operativa.</t>
  </si>
  <si>
    <t xml:space="preserve">%  de avance  del Modelo de correlación entre la carga de trabajo y recurso humano. </t>
  </si>
  <si>
    <t>Fiscalía General
Dirección de Gestión Humana
Dirección de Tecnología de Información</t>
  </si>
  <si>
    <t xml:space="preserve">Definir modelos de correlación entre la carga de trabajo y la cantidad de recursos (humanos y materiales) necesarios; en las que se incorporen variables cuantitativas y cualitativas, considerando aspectos de crimen y delincuencia organizada. 
</t>
  </si>
  <si>
    <t>Desarrollo e implementación del modelo de correlación entra la carga de trabajo y recurso humano del Organismo de Investigación Judicial</t>
  </si>
  <si>
    <t xml:space="preserve">Implementar modelo. </t>
  </si>
  <si>
    <t>Evaluar el modelo</t>
  </si>
  <si>
    <t>USUARIOS</t>
  </si>
  <si>
    <t xml:space="preserve"> Que al finalizar el 2024, se desarrollen estrategias que partan del análisis y la perspectiva de género para optimizar el servicio brindado a las personas en condición de vulnerabilidad.  </t>
  </si>
  <si>
    <t>% de cumplimiento de las estrategias que partan del análisis y la perspectiva de género para optimizar el servicio brindado a las personas en condición de vulnerabilidad</t>
  </si>
  <si>
    <t>Secretaría Técnica de Género y Acceso a la Justicia</t>
  </si>
  <si>
    <t>Contraloría de Servicios
Comisión de Acceso a la Justicia</t>
  </si>
  <si>
    <t>2019-2021</t>
  </si>
  <si>
    <t xml:space="preserve">Realizar un diagnóstico y definir estrategia que partan del análisis y la perspectiva de género para la identificación y desarrollo de soluciones ante las necesidades de las personas usuarias en condición de vulnerabilidad. </t>
  </si>
  <si>
    <t>Desarrollo e implementación de estrategias de optimización de servicios institucionales a las personas en estado de vulnerabilidad y vulnerabilizadas</t>
  </si>
  <si>
    <t xml:space="preserve">Acompañar y monitorear las estrategias que optimicen el servicio acorde a las necesidades de las personas usuarias en condición de vulnerabilidad. </t>
  </si>
  <si>
    <t>Acompañar el proceso de evaluación de los resultados de las estrategias implementadas.</t>
  </si>
  <si>
    <t xml:space="preserve">Que al finalizar el 2024, se haya implementado un modelo de atención al público con el fin de mejorar el servicio brindado. </t>
  </si>
  <si>
    <t>% de avance del Modelo de atención al público.</t>
  </si>
  <si>
    <t xml:space="preserve">Contraloría de Servicios </t>
  </si>
  <si>
    <t>Dirección de Gestión Humana
Centro de Apoyo, Mejoramiento y Coordinación de la Función Jurisdiccional
Comisión de Acceso a la Justicia</t>
  </si>
  <si>
    <t>Elaborar un diagnóstico sobre los requerimientos necesarios para mejorar la calidad del servicio público brindado.</t>
  </si>
  <si>
    <t>Desarrollo e implementación de un modelo integral de atención al público</t>
  </si>
  <si>
    <t>Desarrollar e implementar el modelo de atención al público.</t>
  </si>
  <si>
    <t xml:space="preserve">Evaluar los resultados de implementación del modelo de atención al público. </t>
  </si>
  <si>
    <t>Que al finalizar el 2024, se haya implementado el plan de acción de la Política de Igualdad de Género del Poder Judicial, con el fin de incorporarlo en los servicios judiciales.</t>
  </si>
  <si>
    <t xml:space="preserve">% de avance del plan de acción definido para la Política de Igualdad de Género del Poder Judicial </t>
  </si>
  <si>
    <t>Comisión de Género
Comisión de Acceso a la Justicia Dirección de Planificación</t>
  </si>
  <si>
    <t>Definir el Plan de acción para los próximos 6 años, que incluya una propuesta de implementación y monitoreo para cada uno de los ámbitos del Poder Judicial (2019)</t>
  </si>
  <si>
    <t>Desarrollo y seguimiento del plan de acción de la Política de Género y Acceso a la Justicia</t>
  </si>
  <si>
    <t>Acompañar el proceso de implementación y monitoreo del Plan de acción de la Política de Igualdad de Género en los diferentes ámbitos del Poder Judicial (2019-2023)</t>
  </si>
  <si>
    <t>Acompañar el proceso de evaluación de resultados de la implementación y monitoreo del plan de acción de la Política de Igualdad de Género (2024)</t>
  </si>
  <si>
    <t xml:space="preserve">Que al finalizar el 2024, se haya implementado una estrategia para ampliar la cobertura geográfica de disponibilidad del personal de la Unidad de Protección de Víctimas y Testigos. </t>
  </si>
  <si>
    <t xml:space="preserve">% implementación de la estrategia de ampliación de cobertura geográfica de disponibilidad del personal de la Unidad de Protección de Víctimas y Testigos. </t>
  </si>
  <si>
    <t xml:space="preserve">Definir estrategia para ampliar la cobertura en horario de disponibilidad del personal de la Unidad de Protección de Víctimas y Testigos. </t>
  </si>
  <si>
    <t xml:space="preserve">Implementar estrategia para ampliar la cobertura en horario de disponibilidad del personal de la Unidad de Protección de Víctimas y Testigos. </t>
  </si>
  <si>
    <t xml:space="preserve">Evaluar los resultados de implementación de la estrategia para ampliar la cobertura en horario de disponibilidad del personal de la Unidad de Protección de Víctimas y Testigos. </t>
  </si>
  <si>
    <t>Que al finalizar el 2024, se haya realizado al menos una evaluación de resultados por año de una  oficina u órgano institucional, con el fin de verificar el cumplimiento de los objetivos específicos para los que fueron creados.</t>
  </si>
  <si>
    <t>Cantidad de Evaluaciones Estratégicas realizadas</t>
  </si>
  <si>
    <t>Consejo Superior</t>
  </si>
  <si>
    <t>Diseñar y ejecutar un modelo de estudio de evaluación de resultados, que permita evaluar el cumplimiento de los objetivos de distintos órganos u oficinas institucionales, en términos de su actividad, eficacia y eficiencia.</t>
  </si>
  <si>
    <t xml:space="preserve">Que al finalizar el 2024, se haya implementado un modelo de mejora en la gestión de los despachos que tramitan la materia de pensiones alimentarias, que promueva la gestión eficiente de los procesos, basado en las experiencias de los Juzgados especializados y el uso de las tecnologías de la información. </t>
  </si>
  <si>
    <t xml:space="preserve">% de avance del Proyecto sobre la implementación del modelo de gestión de los despachos mixtos que tramitan la materia de pensiones alimentarias. </t>
  </si>
  <si>
    <t>Centro de Apoyo, Coordinación y Mejoramiento de la función jurisdiccional
Dirección de Tecnología de la Información
Centro de Conciliación</t>
  </si>
  <si>
    <t>Hacer diagnóstico general de la tramitación de la materia de pensiones alimentarias, que permita establecer la distribución de cargas de trabajo y los aspectos críticos que inciden en la atención de esta materia</t>
  </si>
  <si>
    <t>Desarrollo e implementación del modelo de rediseño de procesos</t>
  </si>
  <si>
    <t>Crear un modelo de gestión para los despachos que tramitan la materia de Pensiones alimentarias considerando las variables: casos entrados, recurso humano, cantidad de asuntos de otras materias de que se tramitan, plazos de respuesta, ubicación geográfica, población usuaria, tecnología disponible</t>
  </si>
  <si>
    <t>Implementar anualmente el modelo de gestión y apoyo en 20% de los despachos mixtos que tramitan la materia de pensiones alimentarias</t>
  </si>
  <si>
    <t>Dar seguimiento y evaluar los resultados del modelo y plan de trabajo desarrollado.</t>
  </si>
  <si>
    <t>Que al finalizar el 2024, se haya implementado el proyecto de Rediseño de Procesos en el Departamento de Ciencias Forenses.</t>
  </si>
  <si>
    <t>% de avance del proyecto de Rediseño de Procesos en el Departamento de Ciencias Forenses</t>
  </si>
  <si>
    <t>Organismo de Investigación Judicial.
Dirección Ejecutiva
Dirección de Tecnología de la Información
Dirección de Gestión Humana</t>
  </si>
  <si>
    <t>Realizar el diagnóstico, plan de trabajo, implementación y seguimiento del proyecto de Rediseño de Procesos en el Departamento de Ciencias Forenses.</t>
  </si>
  <si>
    <t>Implementación del modelo de rediseño de procesos</t>
  </si>
  <si>
    <t>Que al finalizar el 2024, se haya implementado el proyecto de rediseño de procesos en el Departamento de Medicina Legal.</t>
  </si>
  <si>
    <t>% de avance del proyecto de rediseño de procesos en el Departamento de Medicina Legal</t>
  </si>
  <si>
    <t>Realizar el diagnóstico, plan de trabajo, implementación y seguimiento del proyecto de rediseño de procesos en el Departamento de Medicina Legal.</t>
  </si>
  <si>
    <t>Que al finalizar el 2024, se haya implementado el proyecto de abordaje a la entrada en vigencia del Código Procesal Agrario.</t>
  </si>
  <si>
    <t>Cantidad de despachos abordados con la entrada en vigencia del Código Procesal Agrario.</t>
  </si>
  <si>
    <t>Despachos Jurisdiccionales
Comisión de la Jurisdicción Agraria
Dirección de Tecnología de la Información
Centro de Apoyo, Coordinación y Mejoramiento de la Función Jurisdiccional
Dirección de Gestión Humana
Dirección Ejecutiva
Administraciones Regionales</t>
  </si>
  <si>
    <t>Realizar el plan de trabajo sobre el abordaje a la entrada en vigencia del Código Procesal Agrario, implementación y seguimiento de los 17 Despachos abordados.</t>
  </si>
  <si>
    <t>Abordaje a la entrada en vigencia del Código Procesal Agrario.</t>
  </si>
  <si>
    <t>Que al finalizar el 2024, se haya implementado el proyecto de abordaje a la entrada en vigencia del Código Procesal de Familia.</t>
  </si>
  <si>
    <t>Cantidad de despachos  abordados con la entrada en vigencia del Código Procesal de Familia.</t>
  </si>
  <si>
    <t>Comisión de Familia, Niñez y Adolescencia</t>
  </si>
  <si>
    <t>Despachos Jurisdiccionales
Dirección de Planificación
Dirección de Tecnología de la Información
Centro de Apoyo, Coordinación y Mejoramiento de la Función Jurisdiccional
Dirección de Gestión Humana
Dirección Ejecutiva
Administraciones Regionales</t>
  </si>
  <si>
    <t>Realizar el plan de trabajo sobre el abordaje a la entrada en vigencia del Código Procesal de Familia, implementación y seguimiento de los 30 Despachos abordados.</t>
  </si>
  <si>
    <t>Abordaje a la entrada en vigencia del Código Procesal de Familia</t>
  </si>
  <si>
    <t>Que al finalizar el 2024, se haya implementado el proyecto sobre el modelo de mejora integral del proceso penal.</t>
  </si>
  <si>
    <t>% de avance del proyecto sobre el modelo de mejora integral del proceso penal.</t>
  </si>
  <si>
    <t>Centro de Apoyo, Coordinación y Mejoramiento de la Función Jurisdiccional
Defensa Pública, Ministerio Público, Organismo de Investigación Judicial</t>
  </si>
  <si>
    <t>Realizar el diagnóstico, plan de trabajo, implementación y seguimiento del proyecto sobre el modelo de mejora integral del proceso penal, en el ámbito Jurisdiccional y auxiliar de justicia.</t>
  </si>
  <si>
    <t>Modelo de mejora integral del proceso penal en el ámbito jurisdiccional y auxiliar de justicia.</t>
  </si>
  <si>
    <t xml:space="preserve">Que al finalizar el 2024, se haya implementado el proyecto de rediseño en al menos 7 circuitos judiciales, que involucre el ámbito jurisdiccional, auxiliar de justica y administrativo.  </t>
  </si>
  <si>
    <t>Cantidad de circuitos judiciales rediseñados</t>
  </si>
  <si>
    <t>Ministerio Público
Defensa Pública
Organismo de Investigación Judicial
Dirección de Tecnología de la Información
Centro de Apoyo, Coordinación y Mejoramiento de la Función Jurisdiccional
Dirección de Gestión Humana
Dirección Ejecutiva
Administraciones Regionales</t>
  </si>
  <si>
    <t xml:space="preserve">Elaborar plan de trabajo para el Rediseño de Procesos por circuito judicial. </t>
  </si>
  <si>
    <t>Desarrollo e implementación del modelo de rediseño de proyectos</t>
  </si>
  <si>
    <t>Implementar plan de trabajo</t>
  </si>
  <si>
    <t>Dar seguimiento y evaluar el proyecto.</t>
  </si>
  <si>
    <t>Que al finalizar el 2024, se haya ampliado el modelo de sostenibilidad a 7 Circuitos Judiciales; a partir del Modelo establecido por la Dirección de Planificación en los Circuitos Judiciales de Cartago y San Carlos.</t>
  </si>
  <si>
    <t xml:space="preserve">Cantidad de Circuitos Judiciales trabajando con el modelo de sostenibilidad </t>
  </si>
  <si>
    <t>Dirección Ejecutiva
Administraciones Regionales</t>
  </si>
  <si>
    <t>Hacer un diagnóstico para priorizar los Circuitos Judiciales que requieren la implementación del modelo de sostenibilidad</t>
  </si>
  <si>
    <t>Implementar anualmente el modelo de sostenibilidad en un 20% de los Circuitos identificados conforme a la priorización establecida.</t>
  </si>
  <si>
    <t xml:space="preserve">Que al finalizar el 2024, se haya ejecutado un plan de acción para la eliminación de la brecha de implementación del escritorio virtual y sistema de gestión en todas las materias. </t>
  </si>
  <si>
    <t>% de avance del plan de acción para la eliminación de la brecha de implementación del escritorio virtual y sistema de gestión en todas las materias.</t>
  </si>
  <si>
    <t>Realizar un diagnóstico y un plan de acción para eliminar la brecha de implementación del escritorio virtual y sistema de gestión en todas las materias.</t>
  </si>
  <si>
    <t>Desarrollo e implementación del plan de acción para la eliminación de la brecha de implementación del escritorio virtual y sistema de gestión en todas las materias.</t>
  </si>
  <si>
    <t>Dar seguimiento y evaluación al proyecto.</t>
  </si>
  <si>
    <t>Que al finalizar el 2024, se hayan implementado un plan de trabajo para la adquisición de los bienes, muebles e inmuebles, así como los insumos, suministros, herramientas, laboratorios  y equipos analítico-instrumental, entre otros, para el Organismo de Investigación Judicial.</t>
  </si>
  <si>
    <t xml:space="preserve">% de cumplimiento del plan de trabajo para la adquisición de bienes muebles e inmuebles, así como insumos, suministros, herramientas, laboratorios y equipo analítico-instrumental, entre otros requeridos, para el Organismo de Investigación Judicial.. </t>
  </si>
  <si>
    <t>Consejo Superior
Dirección Ejecutiva
Departamento de Proveeduría</t>
  </si>
  <si>
    <t xml:space="preserve">Determinar las necesidades institucionales de contratación administrativa para satisfacer las necesidades institucionales de bienes, muebles e inmuebles; así como los insumos, suministros, herramientas, laboratorios  y equipos analítico-instrumental, entre otros requeridos. </t>
  </si>
  <si>
    <t>Elaboración del plan de adquisiciones de activos y servicios institucionales.</t>
  </si>
  <si>
    <t xml:space="preserve">Diseñar plan de trabajo para la adquisición de bienes muebles e inmuebles, así como insumos, suministros, herramientas, laboratorios y equipo analítico-instrumental, entre otros requeridos. </t>
  </si>
  <si>
    <t xml:space="preserve">Presupuestar los bienes, muebles e inmuebles, así como los insumos, suministros, herramientas, laboratorios y equipos analítico-instrumental, entre otros requeridos. </t>
  </si>
  <si>
    <t xml:space="preserve">Implementar procesos de contratación administrativos más eficientes, como contratos según demanda, que permitan contar oportunamente con los repuestos para vehículos, bienes muebles, así como los insumos, suministros, herramientas, laboratorios  y equipos analítico-instrumental, entre otros de manera oportuna. </t>
  </si>
  <si>
    <t>Revisar los procedimientos de compras y arreglos de vehículos en la administración del Organismo de Investigación Judicial para lograr la eficiencia en la disponibilidad de los mismos.</t>
  </si>
  <si>
    <t>Sistematizar los procesos del taller mecánico del Organismo de Investigación Judicial para eficientizar el mismo.</t>
  </si>
  <si>
    <t xml:space="preserve">Realizar un diagnóstico de las necesidades de parqueo de los vehículos oficiales del Organismo de Investigación Judicial con el fin determinar los requerimientos reales de la institución. </t>
  </si>
  <si>
    <t>Gestionar ante la administración central del Poder Judicial las necesidades identificadas del diagnóstico realizado en necesidades de parqueo de vehículos oficiales con la finalidad de darle resguardo para evitar daños a los mismos.</t>
  </si>
  <si>
    <t xml:space="preserve">Que al finalizar el 2024, se haya finalizado la implementación del plan de gestión ambiental institucional (PGAI) y se haya definido el nuevo PGAI para el periodo 2022-2026. </t>
  </si>
  <si>
    <t xml:space="preserve">% de cumplimiento de la estrategia para finalizar la implementación  del PGAI vigente y la implementación del nuevo PGAI definido. </t>
  </si>
  <si>
    <t>Finalizar implementación del PGAI vigente</t>
  </si>
  <si>
    <t>Desarrollo y seguimiento del Plan de acción de la Política Ambiental</t>
  </si>
  <si>
    <t>Definición e implementación del PGAI 2021-2026</t>
  </si>
  <si>
    <t xml:space="preserve">Evaluar los resultados de la implementación del PGAI 2016-2020. </t>
  </si>
  <si>
    <t>Que al finalizar el 2024, se haya definido un plan para identificar e implementar aquellos servicios del Organismo de Investigación Judicial que puedan ser realizados en otras zonas del país.</t>
  </si>
  <si>
    <t xml:space="preserve">% de avance del plan de descentralización de servicios del Organismo de Investigación Judicial. </t>
  </si>
  <si>
    <t>Realizar un diagnostico sobre cuales servicios que brinda el Organismo de Investigación Judicial pueden ser realizados en diferentes zonas geográficas del país</t>
  </si>
  <si>
    <t xml:space="preserve">Definir un plan para implementar procesos de descentralización de los servicios que brinda el Organismo de Investigación Judicial. </t>
  </si>
  <si>
    <t xml:space="preserve">Implementar el plan para descentralización de los servicios que brinda el Organismo de Investigación Judicial. </t>
  </si>
  <si>
    <t xml:space="preserve">Evaluar el  plan para descentralización de los servicios que brinda el Organismo de Investigación Judicial. </t>
  </si>
  <si>
    <t xml:space="preserve">Que al finalizar el 2024, se haya diseñado e implementado el plan para optimizar la calidad y capacidad de la respuesta técnica, administrativa y operativa para afrontar las diferentes manifestaciones de la criminalidad, que permita asegurar un servicio efectivo para cumplir con las necesidades y expectativas de las personas usuarias internas y externas. </t>
  </si>
  <si>
    <t xml:space="preserve">% de implementación del plan para optimizar la calidad y capacidad de la respuesta técnica, administrativa y operativa para afrontar las diferentes manifestaciones de la criminalidad. </t>
  </si>
  <si>
    <t xml:space="preserve">Diseñar un plan de trabajo para  Optimizar la calidad y capacidad de la respuesta técnica, administrativa y operativa para afrontar las diferentes manifestaciones de la criminalidad que permita asegurar un servicio efectivo, para cumplir con las necesidades y expectativas de las personas usuarias internas y externas. </t>
  </si>
  <si>
    <t xml:space="preserve">Implementar el plan de trabajo definido. </t>
  </si>
  <si>
    <t xml:space="preserve">Evaluar los resultados de la implementación del plan. </t>
  </si>
  <si>
    <t>Que al finalizar el 2024, se haya desarrollado y aprobado el reglamento que rija las funciones y competencias del Centro de Apoyo, Coordinación y Mejoramiento de la Función Jurisdiccional.</t>
  </si>
  <si>
    <t>Reglamento que rija las funciones y competencias del Centro de Apoyo, Coordinación y Mejoramiento de la Función Jurisdiccional aprobado</t>
  </si>
  <si>
    <t>Corte Plena
Consejo Superior
Dirección Jurídica
Despacho de la Presidencia</t>
  </si>
  <si>
    <t>Desarrollar y presentar para aprobación el reglamento que rija las funciones y competencias del Centro de Apoyo, Coordinación y Mejoramiento de la Función Jurisdiccional.</t>
  </si>
  <si>
    <t>Centro de Apoyo, Coordinación y Mejoramiento de la Función Jurisdiccional</t>
  </si>
  <si>
    <t xml:space="preserve">Reglamento de funciones y competencias del Centro de Apoyo, Coordinación y Mejoramiento de la Función Jurisdiccional. </t>
  </si>
  <si>
    <t xml:space="preserve">Que al finalizar el 2024, se cuente con un proceso estandarizado de seguimiento que permita optimizar la ejecución presupuestaria. </t>
  </si>
  <si>
    <t>% de avance del proyecto para el seguimiento de la ejecución presupuestaria implementado.</t>
  </si>
  <si>
    <t>Dirección Ejecutiva
Ministerio Público
Defensa Pública
Organismo de Investigación Judicial
Dirección de Tecnología de la Información
Centro de Apoyo, Coordinación y Mejoramiento de la Función Jurisdiccional
Oficina de Atención de Víctimas del Delito. Financiero Contable, Departamento de Servicios Generales.</t>
  </si>
  <si>
    <t>Definir el proceso estandarizado de seguimiento presupuestario.</t>
  </si>
  <si>
    <t xml:space="preserve">Implementar el nuevo procedimientos para el seguimiento de la ejecución presupuestaria. </t>
  </si>
  <si>
    <t>Evaluar y actualizar el procedimiento definido para el seguimiento de la ejecución presupuestaria.</t>
  </si>
  <si>
    <t>BUENAS PRÁCTICAS</t>
  </si>
  <si>
    <t xml:space="preserve">Participar e involucrar a las oficinas judiciales en el Programa de Buenas Prácticas, con el fin de innovar y mejorar los servicios de justicia.    </t>
  </si>
  <si>
    <t>Que al finalizar el 2024, se haya implementado un plan de trabajo para incrementar la cantidad de oficinas y despachos donde se replican las buenas prácticas institucionales.</t>
  </si>
  <si>
    <t>% de avance del plan de trabajo para incrementar la cantidad de oficinas y despachos donde se replican las buenas prácticas institucionales.</t>
  </si>
  <si>
    <t xml:space="preserve">Comisión de Buenas Prácticas
Administraciones Regionales
Comisiones institucionales
Departamento de Prensa y Comunicación
</t>
  </si>
  <si>
    <t>Realizar un diagnóstico de la cantidad  de oficinas y despachos donde se replican las Buenas Prácticas Institucionales.</t>
  </si>
  <si>
    <t>Diseñar el plan de trabajo para  incrementar la cantidad de oficinas y despachos donde se replican las Buenas Prácticas Institucionales.</t>
  </si>
  <si>
    <t>Implementar el plan de trabajo para incrementar la cantidad de oficinas y despachos donde se replican las Buenas Prácticas Institucionales</t>
  </si>
  <si>
    <t>Dar seguimiento al plan de trabajo para incrementar la cantidad de oficinas y despachos donde se replican las Buenas Prácticas Institucionales</t>
  </si>
  <si>
    <t>Que al finalizar el 2024, se hayan incrementado la cantidad de ideas innovadoras que se consideran como buenas prácticas institucionales, cada dos años.</t>
  </si>
  <si>
    <t>Cantidad de nuevas buenas prácticas implementadas por las oficinas y despachos judiciales.</t>
  </si>
  <si>
    <t>Comisión de Buenas Prácticas
Administraciones Regionales
Comisiones institucionales
Departamento de Prensa y Comunicación</t>
  </si>
  <si>
    <t xml:space="preserve">Realizar el concurso de buenas prácticas 2019. </t>
  </si>
  <si>
    <t>Elaborar el plan de trabajo para el desarrollo del concurso de buenas prácticas que se desarrolla cada dos años.</t>
  </si>
  <si>
    <t xml:space="preserve">Realizar el concurso de buenas prácticas 2021. </t>
  </si>
  <si>
    <t xml:space="preserve">Realizar el concurso de buenas prácticas 2023. </t>
  </si>
  <si>
    <t>MODALIDADES ALTERNATIVAS DE TRABAJO</t>
  </si>
  <si>
    <t>Contar con diferentes modalidades alternas de trabajo que permitan alcanzar los objetivos institucionales y brindar un servicio publico de calidad.</t>
  </si>
  <si>
    <t>Que al finalizar el 2024, se haya ampliado anualmente la cobertura efectiva de Teletrabajo, en puestos profesionales y personal técnico.</t>
  </si>
  <si>
    <t xml:space="preserve">% de puestos profesionales y personal técnico en modalidad de teletrabajo. </t>
  </si>
  <si>
    <t>Corte Plena
Comisión de Teletrabajo
Dirección Jurídica
Dirección de Tecnología de Información
Dirección de Planificación</t>
  </si>
  <si>
    <t>Gestionar la aprobación del nuevo reglamento de teletrabajo.</t>
  </si>
  <si>
    <t xml:space="preserve">Comisión de Teletrabajo
</t>
  </si>
  <si>
    <t>Analizar los perfiles de puestos profesionales y técnicos, con el fin de evaluar la factibilidad de ejecución de sus labores y el usos de los medios tecnológicos, mediante la modalidad de teletrabajo.</t>
  </si>
  <si>
    <t xml:space="preserve">Dirección de Gestión Humana
</t>
  </si>
  <si>
    <t>Diseñar plan de implementación y modelo de seguimiento para la aplicación de la modalidad de teletrabajo sobre los puestos identificados.</t>
  </si>
  <si>
    <t>Capacitar a las jefaturas y las personas que participan en el programa de Teletrabajo.</t>
  </si>
  <si>
    <t>Implementar la modalidad de teletrabajo en los puestos profesionales (incluye Jefaturas) y técnicos.</t>
  </si>
  <si>
    <t>Evaluar los resultados y beneficios de manera anual sobre la implementación de la modalidad de teletrabajo.</t>
  </si>
  <si>
    <t xml:space="preserve">Que al finalizar el 2024, se cuente con las tecnologías de información adecuadas para la implementación de la modalidad de teletrabajo, considerando los aspectos de seguridad de la información y cumplimiento de la normativa vigente. </t>
  </si>
  <si>
    <t xml:space="preserve">% de avance sobre la implementación de soluciones tecnológicas seguras que se puedan utilizar en la modalidad de Teletrabajo. </t>
  </si>
  <si>
    <t>Dirección de Gestión Humana
Comisión de Teletrabajo</t>
  </si>
  <si>
    <t xml:space="preserve">Desarrollar e implementar un plan de trabajo sobre soluciones tecnológicas seguras para la aplicación efectiva del teletrabajo. </t>
  </si>
  <si>
    <t>Que al finalizar el 2024, se haya implementado en al menos 1200 (10%) de los puestos profesionales y técnicos, en los que sea factible, la adopción de modalidades alternativas de trabajo.</t>
  </si>
  <si>
    <t>Cantidad de puestos profesionales y técnicos en que se hayan implementado modalidades alternativas de trabajo.</t>
  </si>
  <si>
    <t>Determinar modalidades alternativas de trabajo y su prefactibilidad de implementación (horarios alternos, jornadas continuas, entre otros).</t>
  </si>
  <si>
    <t xml:space="preserve">Definir los procesos institucionales en los que es factible aplicar modalidades alternativas de trabajo en el Poder Judicial. </t>
  </si>
  <si>
    <t xml:space="preserve">Analizar los perfiles de puestos de los procesos viables de implementación de una nueva modalidad de trabajo, con el fin de determinar su factibilidad de incursión. </t>
  </si>
  <si>
    <t>Gestionar la aprobación del  reglamento de  modalidades Alternativas de Trabajo.</t>
  </si>
  <si>
    <t xml:space="preserve">Evaluar los resultados y beneficios de las modalidades alternativas de trabajo (no incluye el teletrabajo). </t>
  </si>
  <si>
    <t xml:space="preserve">Que al finalizar el 2024, se cuente con las tecnologías de información adecuadas para la implementación de modalidades alternativas de trabajo, considerando los aspectos de seguridad de la información y cumplimiento de la normativa vigente. </t>
  </si>
  <si>
    <t xml:space="preserve">% de avance de Soluciones Tecnológicas implementadas sobre modalidades alternativas de Trabajo. </t>
  </si>
  <si>
    <t xml:space="preserve">Implementar soluciones tecnológicas seguras para la aplicación efectiva de modalidades alternativas de trabajo. </t>
  </si>
  <si>
    <t>Desarrollo e implementación de soluciones tecnológicas para la aplicación de modalidades alternativas de trabajo</t>
  </si>
  <si>
    <t xml:space="preserve">Que al finalizar el 2024, se haya implementado una campaña de comunicación y divulgación, sobre la importancia de modalidades alternativas de trabajo y el teletrabajo, que permita la sensibilización, impulso, implementación y conocimiento a nivel institucional. </t>
  </si>
  <si>
    <t xml:space="preserve">% de avance de campañas de comunicación y divulgación sobre las modalidades alternativas de trabajo y Teletrabajo realizadas. </t>
  </si>
  <si>
    <t>Comisión de Teletrabajo
Departamento de Prensa y Comunicación</t>
  </si>
  <si>
    <t xml:space="preserve">Realizar campañas de comunicación y sensibilización sobre las modalidades alternativas de trabajo y teletrabajo regularmente. </t>
  </si>
  <si>
    <t>SERVICIOS TECNOLÓGICOS</t>
  </si>
  <si>
    <t xml:space="preserve">Implementar soluciones tecnológicas estandarizadas, innovadoras e integrales para una gestión judicial, técnica y administrativa eficiente.  </t>
  </si>
  <si>
    <t>Que al finalizar el 2024, se haya implementado un sistema informático integral, para el trámite efectivo de los asuntos en todas las oficinas de la Defensa Pública; que contemple las labores administrativas, técnicas y de apoyo, además de tomar en consideración las condiciones y particularidades de las distintas oficinas y materias.</t>
  </si>
  <si>
    <t xml:space="preserve">% de avance del plan de implementación del Sistema Informático de Gestión Integral de la Defensa Pública. </t>
  </si>
  <si>
    <t xml:space="preserve">Realizar un diagnóstico de necesidades y definir los requerimientos informáticos específicos de la Defensa Pública, para el desarrollo del sistema informático de gestión judicial integral. </t>
  </si>
  <si>
    <t xml:space="preserve">Defensa Pública </t>
  </si>
  <si>
    <t>Desarrollo e implementación de un sistema informático de gestión integral de la Defensa Pública</t>
  </si>
  <si>
    <t>Diseñar plan de trabajo para su desarrollo.</t>
  </si>
  <si>
    <t>Desarrollar el sistema tecnológico acorde a las necesidades de la Defensa Pública.</t>
  </si>
  <si>
    <t>Implementar el sistema tecnológico desarrollado.</t>
  </si>
  <si>
    <t>Establecer un proceso de capacitación y sensibilización eficiente sobre los sistemas informáticos utilizados por todo el personal de la Defensa Pública; que incluya protocolos, la compatibilidad, inclusión responsable de datos y elaboración de reportes, etc.</t>
  </si>
  <si>
    <t>Que al finalizar el 2024, se haya implementado en  las oficinas de los servicios de atención y protección de víctimas y testigos, un sistema que permita una efectiva gestión técnica y administrativa, que agilicen y faciliten los procesos y procedimientos, con el fin de mejorar el servicio público que se brinda.</t>
  </si>
  <si>
    <t>% de avance en la implementación del sistema de gestión técnico y administrativo para los servicios de Atención y Protección de la Víctima de Delitos</t>
  </si>
  <si>
    <t>Organismo de Investigación Judicial
Oficina de Atención a la Víctima de Delitos Y Unidad de Protección de Víctimas y Testigos
Dirección de Planificación</t>
  </si>
  <si>
    <t xml:space="preserve">Elaborar plan de implementación del sistema para la gestión técnica y administrativa para los servicios de atención y protección, que incluyan estadísticas. </t>
  </si>
  <si>
    <t>Desarrollo e implementación de un sistema de gestión técnico y administrativo para los servicios de atención y protección</t>
  </si>
  <si>
    <t>Organismo de Investigación Judicial
Unidad de Protección de Víctimas y Testigos
Dirección de Planificación
Dirección de Tecnología de la Información</t>
  </si>
  <si>
    <t xml:space="preserve">Diseñar el sistema </t>
  </si>
  <si>
    <t>Implementar el sistema</t>
  </si>
  <si>
    <t xml:space="preserve">Evaluar los resultados de la implementación del sistema. </t>
  </si>
  <si>
    <t xml:space="preserve">Que al finalizar el 2024, se haya ejecutado la estrategia definida que permita contar con sistemas de información innovadores.   </t>
  </si>
  <si>
    <t xml:space="preserve">% de ejecución de la estrategia definida para contar con sistemas de información innovadores para el apoyo de funciones en el Organismo de Investigación Judicial. </t>
  </si>
  <si>
    <t>Comité Gerencial de Informática
Dirección de Tecnología de la Información</t>
  </si>
  <si>
    <t>Determinar las necesidades en los procesos del Organismo de Investigación Judicial y elaborar plan de trabajo para el diseño e implementación de sistemas de información  innovadores, a través del aprovechamiento de nuevas tecnologías emergentes, que permitan mejorar la calidad de los servicios brindados.</t>
  </si>
  <si>
    <t>Desarrollo e implementación de sistemas de información innovadores para el apoyo del Organismo de Investigación Judicial</t>
  </si>
  <si>
    <t>Capacitar al personal informático en el desarrollo de aplicaciones móviles y basadas en la nube, así como nuevas tecnologías que surjan.</t>
  </si>
  <si>
    <t>Adquirir el equipo y software necesario para desarrollar las aplicaciones móviles y basadas en la nube, así como nuevas tecnologías que surjan.</t>
  </si>
  <si>
    <t>Implementar las herramientas y aplicaciones en las labores del personal del Organismo de Investigación Judicial.</t>
  </si>
  <si>
    <t xml:space="preserve">Evaluar los resultados obtenidos de la implementación de las herramientas y aplicaciones innovadoras. </t>
  </si>
  <si>
    <t xml:space="preserve">Que al finalizar el 2024, se haya implementado una solución tecnológica interinstitucional para la entrega a las personas usuarias, de constancias, certificaciones judiciales y otros servicios, desde otras instituciones. </t>
  </si>
  <si>
    <t xml:space="preserve">% de avance del plan de desarrollo de soluciones tecnológicas interinstitucionales dirigidas a las personas usuarias. </t>
  </si>
  <si>
    <t>Dirección Ejecutiva
Administraciones Regionales
Dirección de Gestión Humana
Departamento de Prensa y Comunicación Institucional</t>
  </si>
  <si>
    <t xml:space="preserve">Realizar estudio de factibilidad para el desarrollo de soluciones tecnológicas interinstitucionales, para la entrega a las personas usuarias, de constancias, certificaciones judiciales y otros servicios, desde otras instituciones. </t>
  </si>
  <si>
    <t>Desarrollo e implementación de soluciones tecnológicas interinstitucionales dirigidas a las personas usuarias</t>
  </si>
  <si>
    <t xml:space="preserve">Elaborar plan de trabajo para el  desarrollo de soluciones tecnológicas interinstitucionales y divulgación. </t>
  </si>
  <si>
    <t xml:space="preserve">Implementar plan de trabajo de desarrollo de soluciones tecnológicas interinstitucionales. </t>
  </si>
  <si>
    <t xml:space="preserve">Evaluar los resultados obtenidos de la implementación de soluciones tecnológicas interinstitucionales. </t>
  </si>
  <si>
    <t>Que al finalizar el 2024, se haya implementado las herramientas ofimáticas de colaboración que soporten las labores diarias del personal judicial tanto en modalidad oficina como teletrabajo.</t>
  </si>
  <si>
    <t>% de implementación de las herramientas ofimáticas</t>
  </si>
  <si>
    <t>Realizar un diagnóstico sobre las necesidades de herramientas ofimáticas a nivel institucional.</t>
  </si>
  <si>
    <t>Desarrollo e implementación de herramientas ofimáticas</t>
  </si>
  <si>
    <t xml:space="preserve">Desarrollar la estrategia de implementación de las herramientas ofimáticas. </t>
  </si>
  <si>
    <t>2022-2023</t>
  </si>
  <si>
    <t>Implementar la estrategia planteada.</t>
  </si>
  <si>
    <t xml:space="preserve">Evaluar los resultados obtenidos de la implementación. </t>
  </si>
  <si>
    <t>Que al finalizar el 2024, se haya desarrollado e implantado la nueva versión del sistema de gestión de despachos judiciales, con el fin de brindar un soporte adecuado a los procesos de administración de justicia.</t>
  </si>
  <si>
    <t>% de avance de la nueva versión del sistema de gestión de despachos judiciales</t>
  </si>
  <si>
    <t>Dirección de Planificación
Fiscalía General
Defensa Público
Oficina de Atención a la Victima de Delitos</t>
  </si>
  <si>
    <t>Diseñar el plan de desarrollo e implementación del Sistema Nuevo de Gestión de Despachos Judiciales, considerando los subproyectos: Business Processs Management, Tramitación, Sistema de gestión en Línea, App Móvil,  Solución de Streamming entre otros.</t>
  </si>
  <si>
    <t>Desarrollo e implementación de la nueva versión del Sistema de Gestión de despachos judiciales</t>
  </si>
  <si>
    <t xml:space="preserve">Evaluar los resultados de la implementación del nuevo sistema de gestión de despachos judiciales. </t>
  </si>
  <si>
    <t>Que al finalizar el 2024, se haya desarrollado e implementado herramientas de inteligencia artificial y bots para apoyar la gestión y tramitación judicial, administrativa y de los órganos auxiliares de justicia.</t>
  </si>
  <si>
    <t xml:space="preserve">% de avance del plan para el desarrollo de herramientas de inteligencia de información. </t>
  </si>
  <si>
    <t>Diseñar el plan de desarrollo e implementación de las herramientas de inteligencia artificial y bots institucionales (tales como: predicciones con lenguaje de programación R; análisis de sentimientos en redes sociales; chatbots; cubos de información; tableros dinámicos; análisis de imágenes; IoT; transcripción de textos, entro otras).</t>
  </si>
  <si>
    <t>Desarrollo e implementación de herramientas de inteligencia de información</t>
  </si>
  <si>
    <t xml:space="preserve">Implementar el plan para el desarrollo de herramientas de inteligencia de información. </t>
  </si>
  <si>
    <t xml:space="preserve">Evaluar los resultados de la implementación del plan para el desarrollo de herramientas de inteligencia de información. </t>
  </si>
  <si>
    <t>Que al finalizar el 2024, se haya dotado a la institución de herramientas y soluciones de tecnología que integren la información, sistemas y demás soluciones, según los flujos de trabajo existentes en los ámbitos jurisdiccional, auxiliar de justicia y administrativo.</t>
  </si>
  <si>
    <t>% de avance de la estrategia definida para la dotación e integración de los sistemas  jurisdiccionales, auxiliares de justicia y administrativo.</t>
  </si>
  <si>
    <t xml:space="preserve"> Dirección de Planificación Fiscalía General
Defensa Pública
Organismo de Investigación Judicial
Dirección Ejecutiva</t>
  </si>
  <si>
    <t>Diseñar la estrategia de dotación e integración de los sistemas jurisdiccionales, auxiliares de justicia y administrativo.</t>
  </si>
  <si>
    <t>Desarrollo e implementación de una estrategia de dotación e integración de sistemas jurisdiccionales, auxiliar de justicia y administrativo</t>
  </si>
  <si>
    <t>Implementar la estrategia de dotación e integración de los sistemas judiciales (SIGA/SAGA, Gestión de Despachos con Otros Sistemas, Centralización de Oficinas).</t>
  </si>
  <si>
    <t xml:space="preserve">Evaluar los resultados de la implementación de estratégica de dotación e integración de los sistemas auxiliares de justicia y administrativos. </t>
  </si>
  <si>
    <t xml:space="preserve">Que al finalizar el 2024, se haya incrementado la actualización de la plataforma tecnológica (base tecnológica) por año. </t>
  </si>
  <si>
    <t xml:space="preserve">% de plataforma tecnológica (base tecnológica) actualizada. </t>
  </si>
  <si>
    <t>Dirección Ejecutiva
Comité Gerencial de Informática</t>
  </si>
  <si>
    <t>Realizar un diagnóstico de necesidades.</t>
  </si>
  <si>
    <t>Desarrollo e implementación de un plan de actualización de la plataforma tecnológica</t>
  </si>
  <si>
    <t>Elaborar un plan de adquisiciones e implementación.</t>
  </si>
  <si>
    <t>Actualizar la plataforma tecnológica de los sistemas para disminuir la obsolescencia.</t>
  </si>
  <si>
    <t xml:space="preserve">Que al finalizar el 2024, se haya incrementado la cobertura de la plataforma de telecomunicaciones a nivel nacional por año. </t>
  </si>
  <si>
    <t xml:space="preserve">% de cobertura de la plataforma de telecomunicaciones a nivel institucional. </t>
  </si>
  <si>
    <t>Desarrollo e implementación de un plan de cobertura de la plataforma de telecomunicaciones</t>
  </si>
  <si>
    <t>Fortalecer y dar continuidad a la Plataforma de Telecomunicaciones para soportar el crecimiento por la tendencia de la conectividad a la red de los equipos y dispositivos.</t>
  </si>
  <si>
    <t xml:space="preserve">Que al finalizar el 2024, se haya incrementado la implementación de la plataforma de telefonía IP por año. </t>
  </si>
  <si>
    <t xml:space="preserve">% de plataforma de telefonía IP implementada. </t>
  </si>
  <si>
    <t>Desarrollo e implementación de un plan para la cobertura de la plataforma de telefonía IP</t>
  </si>
  <si>
    <t>Efectuar la migración del Servicio de Telefonía institucional a una plataforma de telefonía IP hasta con el proveedor para el ahorro de su consumo.</t>
  </si>
  <si>
    <t xml:space="preserve">Que al finalizar el 2024, se haya incrementado la implementación de la plataforma de comunicación para el acceso a la red de voz y datos por año. </t>
  </si>
  <si>
    <t xml:space="preserve">% de plataforma de comunicación para el acceso a la red de voz y datos implementada. </t>
  </si>
  <si>
    <t>Desarrollo e implementación de un plan de cobertura de la plataforma de comunicación para el acceso a la red de voz y datos</t>
  </si>
  <si>
    <t>Implementar la plataforma de comunicación para el acceso a la red de voz y datos del Poder Judicial desde un punto externo para apoyar las necesidades del puesto de trabajo móvil.</t>
  </si>
  <si>
    <t xml:space="preserve">Que al finalizar el 2024, se haya incrementado la cobertura de red inalámbrica por año. </t>
  </si>
  <si>
    <t xml:space="preserve">% de cobertura de red inalámbrica implementada. </t>
  </si>
  <si>
    <t>Desarrollo e implementación de un plan para la cobertura de la red inalámbrica</t>
  </si>
  <si>
    <t>Implementar la red inalámbrica para ampliar su cobertura y establecer los
controles requeridos para permitir el acceso seguro de los dispositivos móviles
institucionales.</t>
  </si>
  <si>
    <t xml:space="preserve">Que al finalizar el 2024, se haya incrementado la cobertura de acceso a internet por año en los edificios judiciales para uso de las personas usuarias. </t>
  </si>
  <si>
    <t xml:space="preserve">% de cobertura de acceso a internet implementada. </t>
  </si>
  <si>
    <t>Desarrollo e implementación de un plan de cobertura de acceso a internet</t>
  </si>
  <si>
    <t>Dar continuidad a la Plataforma de acceso a Internet para soportar el crecimiento por la
tendencia de su consumo en los servicios digitales institucionales.</t>
  </si>
  <si>
    <t xml:space="preserve">Que al finalizar el 2024, se haya incrementado la implementación de la plataforma de videoconferencias por año. </t>
  </si>
  <si>
    <t xml:space="preserve">% de implementación de la plataforma de videoconferencias. </t>
  </si>
  <si>
    <t>Desarrollo e implementación de un plan de cobertura de la plataforma de videoconferencias</t>
  </si>
  <si>
    <t>Renovar la plataforma de videoconferencias.</t>
  </si>
  <si>
    <t xml:space="preserve">Que al finalizar el 2024, se haya implementado el Sistema de Control de Acceso a la Red. </t>
  </si>
  <si>
    <t xml:space="preserve">% de implementación del Sistema de Control de Acceso a la Red (NAC). </t>
  </si>
  <si>
    <t>Desarrollo e implementación del Sistema de control de acceso a la red (NAC)</t>
  </si>
  <si>
    <t>Implementar un Sistema de Control de Acceso a la Red (NAC).</t>
  </si>
  <si>
    <t xml:space="preserve">Que al finalizar el 2024, se haya incrementado la cobertura de la plataforma de respaldos de los datos por año. </t>
  </si>
  <si>
    <t xml:space="preserve">% de cobertura de la plataforma de respaldos de los datos. </t>
  </si>
  <si>
    <t>Desarrollo e implementación de un plan para la cobertura de la plataforma de respaldo de datos</t>
  </si>
  <si>
    <t>Implementar la plataforma de respaldos para garantizar la disponibilidad de los datos generados diariamente en el uso de los servicios informáticos institucionales.</t>
  </si>
  <si>
    <t xml:space="preserve">Que al finalizar el 2024, se haya implementado las acciones definidas para asegurar la continuidad del servicio tecnológico. </t>
  </si>
  <si>
    <t xml:space="preserve">% de implementación de las acciones para asegurar la continuidad del servicio tecnológico. </t>
  </si>
  <si>
    <t>Desarrollo e implementación de un plan para la continuidad del servicio tecnológico.</t>
  </si>
  <si>
    <t>Dar continuidad al modelo de entrega de servicios tecnológicos críticos basado en centros de datos alterno y servicios en la nube.</t>
  </si>
  <si>
    <t xml:space="preserve">Que al finalizar el 2024, se haya implementado el Centro de Operaciones de Red. </t>
  </si>
  <si>
    <t xml:space="preserve">% de implementación del Centro de Operaciones de Red. </t>
  </si>
  <si>
    <t>Desarrollo e implementación del Centro de Operaciones de Red</t>
  </si>
  <si>
    <t>Implementar un Centro de Operaciones de Red (NOC) para brindar monitoreo en tiempo real de los componentes de la infraestructura tecnológica y de los eventos de seguridad.</t>
  </si>
  <si>
    <t xml:space="preserve">Que al finalizar el 2024, se haya incrementado la implementación de herramientas de aprovisionamiento. </t>
  </si>
  <si>
    <t xml:space="preserve">% de implementación de herramientas de aprovisionamiento. </t>
  </si>
  <si>
    <t>Desarrollo e implementación de un herramientas de aprovisionamiento</t>
  </si>
  <si>
    <t>Implementar de herramienta de aprovisionamiento, por ejemplo, autogestión de contraseñas, configuración automática de accesos directos y uso de bots para creación y modificación de usuarios en el Directorio Activo.</t>
  </si>
  <si>
    <t xml:space="preserve">Que al finalizar el 2024, se haya implementado una estrategia definida que abarque las mejores prácticas para la gestión de las Tecnologías de la Información en el Poder Judicial. </t>
  </si>
  <si>
    <t xml:space="preserve">% de avance de la estrategia definida para la gestión de las tecnologías de la información. </t>
  </si>
  <si>
    <t>Desarrollar la estrategia con las mejores prácticas de TIC, como COBIT, ITIL, PMBOK, ISO 27000, ISO 31000, PRINCE2.</t>
  </si>
  <si>
    <t>Desarrollo e implementación de una estrategia para la gestión de las tecnologías de información</t>
  </si>
  <si>
    <t>Implementar la estrategia.</t>
  </si>
  <si>
    <t xml:space="preserve">Evaluar los resultados de la estrategia implementada. </t>
  </si>
  <si>
    <t>Que al finalizar el 2024, se haya desarrollado una aplicación móvil para el Servicio Nacional de Facilitadoras y Facilitadores Judiciales, que se integre con el Sistema de Gestión para la recopilación de la información de las acciones realizadas por las personas facilitadoras judiciales y sea una herramienta de autoaprendizaje.</t>
  </si>
  <si>
    <t>% de avance del plan de desarrollo e implementación de la aplicación móvil para el Servicio Nacional de Facilitadoras y Facilitadores Judiciales</t>
  </si>
  <si>
    <t>Establecer los requerimientos para el desarrollo de una app del Servicio Nacional de Facilitadoras y Facilitadores Judiciales.</t>
  </si>
  <si>
    <t>Desarrollo e implementación de la aplicación móvil para el Servicio Nacional de Facilitadoras y Facilitadores Judiciales</t>
  </si>
  <si>
    <t>Valorar y elaborar un plan de desarrollo e implementación.</t>
  </si>
  <si>
    <t xml:space="preserve">Implementar la app del Servicio Nacional de Facilitadoras y Facilitadores Judiciales. </t>
  </si>
  <si>
    <t xml:space="preserve">Evaluar los resultados obtenidos de la implementación del App del Servicio Nacional de Facilitadoras y Facilitadores Judiciales. </t>
  </si>
  <si>
    <t>GESTIÓN DEL PERSONAL</t>
  </si>
  <si>
    <t>Mejorar la idoneidad competencial, el compromiso y el bienestar del personal judicial, con el fin de alcanzar la excelencia en la Administración de Justicia.</t>
  </si>
  <si>
    <t>Que al finalizar el 2024, se cuente con la política rectora para la gestión de las personas que laboran en el Poder Judicial.</t>
  </si>
  <si>
    <t>% de avance del proyecto sobre la política rectora para la gestión de las personas que laboran en el Poder Judicial aprobada.</t>
  </si>
  <si>
    <t>Elaborar y validar la política rectora para la gestión de las personas en el Poder Judicial.</t>
  </si>
  <si>
    <t>Desarrollo e implementación de la política rectora para la gestión de las personas que laboran en el Poder Judicial</t>
  </si>
  <si>
    <t>Gestionar la aprobación de la política rectora ante la instancia aprobadora.</t>
  </si>
  <si>
    <t>Implementar la política rectora.</t>
  </si>
  <si>
    <t>Evaluar la política rectora, a los dos años de su implementación.</t>
  </si>
  <si>
    <t>Realizar una revisión y actualización de la política rectora</t>
  </si>
  <si>
    <t>CARRERA</t>
  </si>
  <si>
    <t>Diseñar el modelo de carrera escalonada dirigido al personal de los diferentes ámbitos, considerando las condición de género y vulnerabilidad del personal.</t>
  </si>
  <si>
    <t>Que al finalizar el 2024, se haya gestionado la aprobación la reforma legal sobre la carrera judicial.</t>
  </si>
  <si>
    <t>% de avance del proyecto sobre la reforma a la ley de carrera judicial presentado al órgano aprobador</t>
  </si>
  <si>
    <t>Sala Segunda (Mag. Orlando Aguirre Gómez)
Despacho de la Presidencia
Secretaría General de la Corte</t>
  </si>
  <si>
    <t xml:space="preserve">Que al finalizar el 2024,  se haya trasladado el Proyecto de la Ley de Carrera Fiscal a la Asamblea Legislativa. </t>
  </si>
  <si>
    <t xml:space="preserve">% de avance del proyecto de la Ley de Carrera Fiscal trasladado a la Asamblea Legislativa. </t>
  </si>
  <si>
    <t>Sala Constitucional (Mag. Fernando Cruz Castro)
Fiscalía General
Secretaría de la Corte
Dirección Jurídica</t>
  </si>
  <si>
    <t xml:space="preserve">Monitorear de trámite en la Asamblea Legislativa. </t>
  </si>
  <si>
    <t xml:space="preserve">Acoger las recomendaciones emitidas por el órgano aprobador. </t>
  </si>
  <si>
    <t>Que al finalizar el 2024, se haya aprobado una política  de carrera policial, científica y técnica-administrativa, que permita el fortalecimiento y sostenibilidad de la calidad del servicio que se brinda a las personas usuarias y sociedad, en el Organismo de Investigación Judicial.</t>
  </si>
  <si>
    <t>% de avance del proyecto sobre la política  de carrera policial, científica y técnica-administrativa aprobada</t>
  </si>
  <si>
    <t>Consejo Superior
Comisión de Enlace Corte - Organismo de Investigación Judicial
Secretaría General de la Corte
Dirección de Gestión Humana</t>
  </si>
  <si>
    <t>Desarrollar una política de  carrera policial, científica y técnica-administrativa.</t>
  </si>
  <si>
    <t>Elaboración e implementación de la Política de carrera policial, científica y técnica-administrativa del Organismo de Investigación Judicial.</t>
  </si>
  <si>
    <t>Gestionar la aprobación de la carrera policial, científica y técnica-administrativa ante el Consejo Superior.</t>
  </si>
  <si>
    <t>Actualizar las pruebas de idoneidad de los puestos de trabajo y definir los mecanismos de evaluación de los puestos de trabajo.</t>
  </si>
  <si>
    <t>Desarrollar un plan de retención de talentos aparejado a un plan de desarrollo particular.</t>
  </si>
  <si>
    <t>Que al finalizar el 2024, se haya presentado para  aprobación el reglamento sobre la carrera administrativa, al órgano aprobador.</t>
  </si>
  <si>
    <t>% de avance del proyecto sobre el reglamento de carrera administrativa, presentado al órgano aprobador.</t>
  </si>
  <si>
    <t>Consejo de Personal
Consejo Superior
Dirección Jurídica</t>
  </si>
  <si>
    <t>Investigar sobre sistemas de carrera de las diferentes disciplinas de las instancias judiciales.</t>
  </si>
  <si>
    <t>Elaboración del reglamento de carrera profesional de las diferentes instancias del ámbito administrativo.</t>
  </si>
  <si>
    <t>Valorar y emitir criterio técnico de las propuestas en desarrollo.</t>
  </si>
  <si>
    <t>Identificar la vinculación entre el sistema de gestión del desempeño y el de carrera profesional.</t>
  </si>
  <si>
    <t>Determinar la factibilidad política de establecer un sistema de carrera profesional, en concordancia con las normas y reglamentos vigentes.</t>
  </si>
  <si>
    <t>Establecer la viabilidad legal de establecer un sistema de carrera profesional, en concordancia con las normas y reglamentos vigentes.</t>
  </si>
  <si>
    <t>Identificar de las acciones necesarias para implementar una carrera profesional en los diferentes ámbitos, sus requerimientos y sus efectos.</t>
  </si>
  <si>
    <t>Diseñar las carreras profesionales para cada ámbito y su respectivo reglamento.</t>
  </si>
  <si>
    <t>2023 - 2024</t>
  </si>
  <si>
    <t>Someter a conocimiento, discusión y aprobación el informe y reglamento sobre carrera profesional a las diferentes instancias.</t>
  </si>
  <si>
    <t xml:space="preserve">Que al finalizar el 2024, se haya trasladado el Proyecto del Reglamento de Carrera la Defensa Pública al órgano aprobador. </t>
  </si>
  <si>
    <t xml:space="preserve">% de avance del proyecto del Reglamento de Carrera la Defensa Pública trasladado al órgano aprobador. </t>
  </si>
  <si>
    <t>(Mag. Carmenmaría Escoto*)
*La persona magistrada que se asigne en su sustitución para este proyecto). 
Dirección Jurídica
Secretaría General de la Corte</t>
  </si>
  <si>
    <t>Gestionar y presentar el Proyecto de Ley de Carrera de la Defensa Pública ante Corte Plena y acoger recomendaciones.</t>
  </si>
  <si>
    <t>RECLUTAMIENTO Y SELECCIÓN</t>
  </si>
  <si>
    <t xml:space="preserve">Mejorar los procesos de reclutamiento y selección con el fin de lograr mayor eficacia en el desempeño de las funciones en los puestos de trabajo. </t>
  </si>
  <si>
    <t xml:space="preserve">Que al finalizar el 2024,  se haya gestionado la aprobación la reforma legal sobre la selección de magistrados y magistradas con garantía de independencia e idoneidad técnica y ética. </t>
  </si>
  <si>
    <t xml:space="preserve">% de avance del proyecto sobre el proceso de selección de magistrados y magistradas presentado al órgano aprobador. </t>
  </si>
  <si>
    <t>Que al finalizar el 2024, se haya implementado un sistema integral automatizado para la gestión del proceso de reclutamiento y selección de personal.</t>
  </si>
  <si>
    <t>% de avance del Sistema Automatizado de Reclutamiento y Selección</t>
  </si>
  <si>
    <t>Consejo de Personal
Consejo de la Judicatura
Dirección de Tecnología de la Información
Ministerio Público
Defensa Pública
Organismo de Investigación Judicial
Centro de Apoyo, Coordinación y Mejoramiento de la Función Jurisdiccional
Secretaría Técnica de Género y Acceso a la Justicia.</t>
  </si>
  <si>
    <t xml:space="preserve">Investigar sobre nuevas alternativas para efectuar la evaluación competencial del personal que participa en los procesos de reclutamiento y  selección. </t>
  </si>
  <si>
    <t>Desarrollo e implementación de una estrategia para la estandarización de los procesos de reclutamiento y selección</t>
  </si>
  <si>
    <t>Elaborar plan para el diseño e implementación del Sistema Automatizado de Reclutamiento y Selección.</t>
  </si>
  <si>
    <t>2021 - 2023</t>
  </si>
  <si>
    <t xml:space="preserve">Implementar el Sistema Automatizado de Reclutamiento y Selección.  </t>
  </si>
  <si>
    <t xml:space="preserve">Evaluar los resultados de la implementación del Sistema Automatizado de Reclutamiento y Selección.  </t>
  </si>
  <si>
    <t>Que al finalizar el 2024, se haya presentado una propuesta de la reforma de la normativa relacionada al reclutamiento y selección del personal en el Poder Judicial, al órgano aprobador</t>
  </si>
  <si>
    <t xml:space="preserve">% de avance de la propuesta de reforma a la normativa relacionada con el reclutamiento y selección del personal presentada al órgano aprobador. </t>
  </si>
  <si>
    <t>Consejo de Personal
Secretaría Técnica de Género y Acceso a la Justicia.</t>
  </si>
  <si>
    <t>2020 - 2021</t>
  </si>
  <si>
    <t xml:space="preserve">Elaborar una propuesta de reforma a la normativa relacionada al reclutamiento y selección de personal en el Poder Judicial. </t>
  </si>
  <si>
    <t xml:space="preserve">Presentar al órgano aprobador la  propuesta de reforma a la normativa relacionada al reclutamiento y selección de personal en el Poder Judicial. </t>
  </si>
  <si>
    <t xml:space="preserve">Implementar las recomendaciones emitidas por el órgano aprobador sobre la reforma a la normativa relacionada al reclutamiento y selección de personal en el Poder Judicial. </t>
  </si>
  <si>
    <t xml:space="preserve">Que al finalizar el 2024, se presente una propuesta de estructura para el Subproceso de Reclutamiento y Selección al órgano aprobador. </t>
  </si>
  <si>
    <t xml:space="preserve">% de avance de  la propuesta de estructura para el Subproceso de Reclutamiento y Selección de Personal presentada al órgano aprobador. </t>
  </si>
  <si>
    <t xml:space="preserve">Revisar la estructura organizacional y los procesos de la Sección de Reclutamiento y Selección, para ajustarla a las necesidades institucionales y reforma propuesta. </t>
  </si>
  <si>
    <t xml:space="preserve">Presentar propuesta de la estructura organizacional y los procesos de la Sección de Reclutamiento y Selección, conforme a las necesidades institucionales y reforma propuesta, al órgano aprobador. </t>
  </si>
  <si>
    <t>Que al finalizar el 2024, se haya implementado la estrategia definida para estandarizar las herramientas y procedimientos para el reclutamiento y selección del personal (entrevistas, mecanismos de reclutamiento, pruebas orales y escritas, entre otros), incorporando el uso de las tecnologías de la información.</t>
  </si>
  <si>
    <t xml:space="preserve">% de Implementación de estrategia para la estandarización de los procesos de reclutamiento y selección. </t>
  </si>
  <si>
    <t>Consejo de Personal
Dirección de Tecnología de la Información
Ministerio Público
Defensa Pública
Organismo de Investigación Judicial
Centro de Apoyo, Coordinación y Mejoramiento de la Función Jurisdiccional
Secretaría Técnica de Género y Acceso a la Justicia.</t>
  </si>
  <si>
    <t xml:space="preserve">Diseñar la estrategia de estandarización de herramientas y procedimientos de reclutamiento y selección.  </t>
  </si>
  <si>
    <t xml:space="preserve">Implementar la estrategia definida. </t>
  </si>
  <si>
    <t xml:space="preserve">Evaluar los resultados obtenidos de la estrategia implementada. </t>
  </si>
  <si>
    <t xml:space="preserve">Que al finalizar el 2024, se hayan implementado al menos 3 mecanismos de reclutamiento y selección que permitan contar oportunamente con la cantidad de oferentes a nivel regional. </t>
  </si>
  <si>
    <t xml:space="preserve">% de avance en la implementación de mecanismos de reclutamiento y selección implementados. </t>
  </si>
  <si>
    <t>Dirección de Gestión Humana
Secretaría Técnica de Género y Acceso a la Justicia.</t>
  </si>
  <si>
    <t xml:space="preserve">Definir los mecanismos de reclutamiento y selección a implementar. </t>
  </si>
  <si>
    <t xml:space="preserve">Implementar los mecanismos de reclutamiento y selección definidos. </t>
  </si>
  <si>
    <t xml:space="preserve">Evaluar los resultados obtenidos de la implementación de los mecanismos de reclutamiento y selección. </t>
  </si>
  <si>
    <t xml:space="preserve">Que al finalizar el 2024, se hayan actualizado los perfiles competenciales por ámbito. </t>
  </si>
  <si>
    <t xml:space="preserve">% de perfiles competenciales actualizados </t>
  </si>
  <si>
    <t>Centro de Apoyo, Coordinación y Mejoramiento de la Función Jurisdiccional
Ministerio Público
Defensa Pública
Organismo de Investigación Judicial
Oficina de Atención a la Víctima del Delito
Secretaría Técnica de Género y Acceso a la Justicia.</t>
  </si>
  <si>
    <t xml:space="preserve">Definir cronograma de elaboración y actualización de perfiles competenciales de todos los ámbitos jurisdiccional, auxiliar de justicia y administrativo. </t>
  </si>
  <si>
    <t xml:space="preserve">Implementar el cronograma para la elaboración y actualización de perfiles competenciales de todos los ámbitos jurisdiccional, auxiliar de justicia y administrativo. </t>
  </si>
  <si>
    <t xml:space="preserve">Evaluar el cronograma de elaboración y actualización de perfiles competenciales de todos los ámbitos jurisdiccional, auxiliar de justicia y administrativo. </t>
  </si>
  <si>
    <t>EVALUACIÓN DEL DESEMPEÑO</t>
  </si>
  <si>
    <t xml:space="preserve">Implementar el sistema integrado de evaluación del desempeño, que permita la mejora en el desempeño integral del personal judicial. </t>
  </si>
  <si>
    <t>Que al finalizar el 2024, se haya gestionado la aprobación de la reforma legal sobre evaluación del desempeño.</t>
  </si>
  <si>
    <t xml:space="preserve">% de avance del proyecto sobre la reforma legal sobre la evaluación del desempeño. </t>
  </si>
  <si>
    <t>Sala Segunda (Jorge Olaso Alvarez)
Dirección de Gestión Humana
Presidencia de la Corte
Despacho de la Presidencia
Secretaría General de la Corte
Secretaría Técnica de Género y Acceso a la Justicia.</t>
  </si>
  <si>
    <t>3.0</t>
  </si>
  <si>
    <t>Que al finalizar el 2024, se haya aumentado anualmente la implementación del Sistema Integrado para la gestión de la Evaluación del Desempeño.</t>
  </si>
  <si>
    <t xml:space="preserve">% de cobertura de la población judicial en la implementación del Sistema Integrado para la gestión de la Evaluación del Desempeño (SIED). </t>
  </si>
  <si>
    <t>Presidencia de la Corte
Despacho de la Presidencia
Oficina de Control Interno, Transparencia y Anticorrupción
Centro de Apoyo, Coordinación y Mejoramiento de la Función Jurisdiccional  
Dirección de Planificación
Organismo de Investigación Judicial
Fiscalía General
Defensa Pública
Secretaría Técnica de Género y Acceso a la Justicia.</t>
  </si>
  <si>
    <t xml:space="preserve">Facilitar la definición de los indicadores por puesto para la evaluación del desempeño, con la participación activa de las jefaturas, coordinaciones y personal de los despachos y oficinas. </t>
  </si>
  <si>
    <t xml:space="preserve">Implementar el SIED y gestionar el proceso de cambio, acorde a las prioridades institucionales definidas. </t>
  </si>
  <si>
    <t xml:space="preserve">Evaluar los resultados de implementación del SIED. </t>
  </si>
  <si>
    <t>Que al finalizar el 2024, se hayan implementado el plan de integración de los módulos relacionados con el módulo SIGA-GD, con el fin de generar información para la toma de decisiones orientada al desarrollo del personal judicial.</t>
  </si>
  <si>
    <t>% de avance del plan de integración de los módulos relacionados con el módulo SIGA-GD</t>
  </si>
  <si>
    <t>Dirección de Tecnología de Información
Escuela Judicial
Fiscalía General
Defensa Pública
Organismo de Investigación Judicial
Secretaría Técnica de Género y Acceso a la Justicia.</t>
  </si>
  <si>
    <t>Definir el plan de integración de los módulos relacionados con el módulo SIGA-GD.</t>
  </si>
  <si>
    <t>Implementación del modelo integral de evaluación del desempeño</t>
  </si>
  <si>
    <t>Implementar el plan de integración de los módulos relacionados con el modulo SIGA-GD.</t>
  </si>
  <si>
    <t xml:space="preserve">Evaluar los resultados del plan de integración de los módulos relacionados con el modulo SIGA-GD.. </t>
  </si>
  <si>
    <t xml:space="preserve">Que al finalizar el 2024,se haya implementado el modelo de evaluación del desempeño definido en la Defensa Pública. </t>
  </si>
  <si>
    <t>% de avance del  plan de implementación de modelo de evaluación del desempeño en la Defensa Pública.</t>
  </si>
  <si>
    <t>Elaborar e iniciar un Plan de implementación para ejecutar el modelo de evaluación desempeño. (Incluir como objetivos operativo: Realizar el cambio en los manuales de las clases de puestos Completar los perfiles competenciales del personal de la Defensa Pública).</t>
  </si>
  <si>
    <t xml:space="preserve">Realizar seguimiento del Plan Piloto y analizar resultados y elaborar de plan de mejora del modelo. </t>
  </si>
  <si>
    <t xml:space="preserve">Realizar ajustes y proceso de adaptación del modelo. </t>
  </si>
  <si>
    <t xml:space="preserve">Replicar en otras oficinas de la Defensa Pública. </t>
  </si>
  <si>
    <t xml:space="preserve">Elaborar una evaluación de resultados obtenidos en las oficinas de Defensa Pública en las que se ha implementado el modelo de evaluación del desempeño. </t>
  </si>
  <si>
    <t xml:space="preserve">Efectuar un proceso de divulgación a lo interno de la Defensa Pública sobre el Proyecto de Evaluación del desempeño a fin de informar al personal y concientizar sobre su relevancia para el funcionamiento institucional cada año. </t>
  </si>
  <si>
    <t>Que al finalizar el 2024, haya implementado el modelo de evaluación del desempeño en la Oficina de Atención a la Víctima de Delitos y la Unidad de Protección de Víctimas y Testigos.</t>
  </si>
  <si>
    <t xml:space="preserve">% de avance de implementación del modelo de evaluación del desempeño en la Oficina de Atención a la Víctima de Delitos y de la Unidad de Protección de Víctimas y Testigos. </t>
  </si>
  <si>
    <t>Organismo de Investigación Judicial
Dirección de Gestión Humana
Secretaría Técnica de Género y Acceso a la Justicia.</t>
  </si>
  <si>
    <t>Definir e implementar los indicadores de desempeño y gestión, de acuerdo al modelo integral de evaluación del desempeño.</t>
  </si>
  <si>
    <t xml:space="preserve">Implementar modelo de evaluación del desempeño y desarrollar una campaña de divulgación. </t>
  </si>
  <si>
    <t xml:space="preserve">Elaborar informe de evaluación y resultados del proyecto. </t>
  </si>
  <si>
    <t>Que al finalizar el 2024,se haya implementado el modelo de evaluación del desempeño definido en el Organismo de Investigación Judicial.</t>
  </si>
  <si>
    <t>% de avance del  plan de implementación de modelo de evaluación del desempeño en el Organismo de Investigación Judicial.</t>
  </si>
  <si>
    <t>Dirección de Gestión Humana
Dirección de Planificación
Secretaría Técnica de Género y Acceso a la Justicia</t>
  </si>
  <si>
    <t>Definir planes de mejora.</t>
  </si>
  <si>
    <t>Realizar la evaluación y supervisión de las oficinas institucionales.</t>
  </si>
  <si>
    <t>Diseñar y realizar procesos de capacitación sobre el tema de indicadores y mejora continua.</t>
  </si>
  <si>
    <t>BIENESTAR Y SALUD</t>
  </si>
  <si>
    <t>Mejorar el cumplimiento de los objetivos organizacionales, por medio de la conciliación de la vida personal, familiar y laboral del personal judicial.</t>
  </si>
  <si>
    <t>Que al finalizar el 2024, se haya desarrollado e implementado la política integral de bienestar y salud laboral para las personas trabajadoras del Poder Judicial.</t>
  </si>
  <si>
    <t xml:space="preserve">% de avance del proyecto sobre la política integral de bienestar y salud laboral. </t>
  </si>
  <si>
    <t>Corte Plena
Dirección de Gestión Humana
Secretaría Técnica de Género y Acceso a la Justicia
Dirección de Tecnología de la Información
Dirección de Planificación
Dirección Ejecutiva
Dirección Jurídica
Consejo de Personal
Fiscalía General
Defensa Pública
Dirección del Organismo de Investigación Judicial
Oficina de Atención y Protección del Delito</t>
  </si>
  <si>
    <t>Determinar riesgos ocupacionales asociadas al puesto, para realizar programas preventivos y de calidad de vida.</t>
  </si>
  <si>
    <t>Elaboración de la Política Integral de Bienestar y Salud</t>
  </si>
  <si>
    <t>Diseñar una propuesta de política de profilaxis, bienestar y salud laboral</t>
  </si>
  <si>
    <t>Desarrollar el modelo automatizado e integral de bienestar y salud laboral (definir requerimientos, desarrollar un sistema e indicadores de medición).</t>
  </si>
  <si>
    <t>Gestionar la aprobación de una política de profilaxis, bienestar y salud laboral</t>
  </si>
  <si>
    <t>Implementar la política de profilaxis, bienestar y salud laboral</t>
  </si>
  <si>
    <t>Evaluar los resultados de la implementación de la política de profilaxis, bienestar y salud laboral</t>
  </si>
  <si>
    <t>Que al finalizar el 2024, se haya cumplido el cronograma definido para la implementación de acciones orientadas a promover el autocuidado en la salud del personal de la Oficina de Atención a la Víctima de Delitos y Unidad de Protección de Víctimas y Testigos</t>
  </si>
  <si>
    <t>% de cumplimiento del cronograma de acciones orientadas a promover el autocuidado en la Oficina de Atención a la Victima del Delito.</t>
  </si>
  <si>
    <t>Dirección de Gestión Humana
Escuela Judicial
Secretaría Técnica de Género y Acceso a la Justicia</t>
  </si>
  <si>
    <t>Identificar necesidades y definir las acciones para su abordaje.</t>
  </si>
  <si>
    <t xml:space="preserve">Oficina de Atención a la Víctima de Delitos Y Unidad de Protección de Víctimas y Testigos
</t>
  </si>
  <si>
    <t xml:space="preserve">Elaborar plan de trabajo. </t>
  </si>
  <si>
    <t xml:space="preserve">Dar seguimiento a la ejecución del plan. </t>
  </si>
  <si>
    <t xml:space="preserve">Evaluar los resultados del plan. </t>
  </si>
  <si>
    <t>Oficina de Atención a la Víctima de Delitos Y URPOV</t>
  </si>
  <si>
    <t>Que al finalizar el 2024, se haya implementado las estrategias para manejo de personal, que permitan mantener las competencias físicas y salud óptimas para el desempeño de sus funciones del personal del Organismo de Investigación Judicial.</t>
  </si>
  <si>
    <t>% de avance de implementación de las estrategias para el manejo de  personal, que permitan mantener las competencias físicas y salud óptimas para el desempeño del Organismo de Investigación Judicial</t>
  </si>
  <si>
    <t>Consejo Superior
Comisión de Enlace
Organismo de Investigación Judicial
Secretaría Técnica de Género y Acceso a la Justicia.</t>
  </si>
  <si>
    <t>Diseñar y definir los planes de evaluación de las condiciones físicas y mentales de la población del escalafón policial definida.</t>
  </si>
  <si>
    <t>Diseñar  uno o varios modelos de acondicionamiento físico y mejoramiento de la salud según los requerimientos específicos del Organismo de Investigación Judicial.</t>
  </si>
  <si>
    <t xml:space="preserve">Realizar los seguimientos respectivos de los planes de acondicionamiento por medio de las jefaturas. </t>
  </si>
  <si>
    <t>Que al finalizar el 2024, se hayan definido procesos de colaboración regionales, con el fin de ampliar los programas preventivos de salud y la cobertura de servicios médicos en todo el país, para los empleados judiciales.</t>
  </si>
  <si>
    <t>% de avance de procesos de colaboración regional definidos, relacionados con salud preventiva.</t>
  </si>
  <si>
    <t>Dirección Ejecutiva
Secretaría Técnica de Género y Acceso a la Justicia.</t>
  </si>
  <si>
    <t>Realizar un diagnóstico y elaborar un plan para la cobertura y necesidades regionales de atención y prevención de servicios de salud.</t>
  </si>
  <si>
    <t>Gestionar e implementar procesos de colaboración relacionados con la salud del personal judicial.</t>
  </si>
  <si>
    <t xml:space="preserve">Que al finalizar el 2024, se haya revisado y actualizado el reglamento de vestimenta, acorde a la infraestructura física, condiciones ambientales y temperatura. </t>
  </si>
  <si>
    <t xml:space="preserve">% de avance del  reglamento de vestimenta actualizado y presentado al órgano aprobador. </t>
  </si>
  <si>
    <t>Corte Plena
Secretaría Técnica de Ética y Valores
Comisión de Ética y Valores 
Dirección Jurídica
Secretaría General de la Corte
Departamento de Prensa y Comunicación
Secretaría Técnica de Género y Acceso a la Justicia</t>
  </si>
  <si>
    <t>Elaborar un diagnóstico sobre el reglamento de vestimenta y el contexto actual institucional, en cuanto a infraestructura física, temperatura, humedad, iluminación, etc.</t>
  </si>
  <si>
    <t>Presentar al Consejo Superior, la justificación de mejora del reglamento de vestimenta, resultado del diagnóstico y un esquema básico del proyecto de reglamento.</t>
  </si>
  <si>
    <t xml:space="preserve">Secretaría Técnica de Ética y Valores
</t>
  </si>
  <si>
    <t>Redactar y presentar a Corte Plena, el proyecto de propuesta de reglamento de vestimenta.</t>
  </si>
  <si>
    <t>Aprobar la actualización.</t>
  </si>
  <si>
    <t>Elaborar campaña de divulgación del nuevo reglamento.</t>
  </si>
  <si>
    <t>Dar seguimiento en el cumplimiento del reglamento actualizado.</t>
  </si>
  <si>
    <t>ESCUELA JUDICIAL</t>
  </si>
  <si>
    <t>CAPACITACIÓN</t>
  </si>
  <si>
    <t xml:space="preserve">Implementar estrategias de capacitación y formación para mejorar las habilidades y conocimientos del personal en el desempeño de sus funciones, acorde a las necesidades, valores y ejes institucionales. </t>
  </si>
  <si>
    <t xml:space="preserve">Que al finalizar el 2024 se haya incorporado de manera integral los valores y ejes transversales institucionales, en al menos 10 actividades de capacitación de la Escuela Judicial. </t>
  </si>
  <si>
    <t xml:space="preserve">Cantidad de actividades de capacitación que hayan incorporado de forma integral los valores y ejes transversales institucionales. </t>
  </si>
  <si>
    <t>Escuela Judicial</t>
  </si>
  <si>
    <t>Consejo Directivo de la Escuela Judicial</t>
  </si>
  <si>
    <t xml:space="preserve"> Implementar actividades de formación, a personas  facilitadoras, gestoras de capacitación y especialistas en métodos de enseñanza, orientada a la inclusión de forma integral de los valores y ejes transversales en las actividades de capacitación</t>
  </si>
  <si>
    <t>Incluir de forma integral los valores y ejes transversal en los diseños de las actividades de capacitación y ejecutar las mismas.</t>
  </si>
  <si>
    <t>Evaluar la ejecución de las actividades donde se han incorporado de manera integral los valores y ejes transversales institucionales.</t>
  </si>
  <si>
    <t xml:space="preserve">Que al finalizar el 2024 se haya incorporado de manera integral los valores y ejes transversales institucionales, en al menos 10 actividades de capacitación de la Unidad de Capacitación del Ministerio Público. </t>
  </si>
  <si>
    <t xml:space="preserve">Que al finalizar el 2024 se haya incorporado de manera integral los valores y ejes transversales institucionales, en al menos 10 actividades de capacitación de la Unidad de Capacitación de la Defensa Pública. </t>
  </si>
  <si>
    <t xml:space="preserve">Que al finalizar el 2024 se haya incorporado de manera integral los valores y ejes transversales institucionales, en al menos 10 actividades de capacitación de la Unidad de Capacitación del Organismo de Investigación Judicia. </t>
  </si>
  <si>
    <t xml:space="preserve">Que al finalizar el 2024, se hayan diseñado e implementado, al menos  5 actividades de capacitación anuales por parte de la Escuela Judicial, acorde a  los perfiles competenciales de la población meta que se desea capacitar, con el fin de alcanzar  el desempeño deseado en la función. </t>
  </si>
  <si>
    <t>Cantidad de actividades de capacitación, acorde a los perfiles competenciales.</t>
  </si>
  <si>
    <t>Desarrollar  y revisar los mapas funcionales de los programas formativos para que se diseñen de manera consecuente con los perfiles competenciales establecidos por la Dirección de Gestión Humana.</t>
  </si>
  <si>
    <t>2020 - 2024</t>
  </si>
  <si>
    <t>Enfocar las actividades de capacitación hacia el cierre de las brechas competenciales.</t>
  </si>
  <si>
    <t xml:space="preserve">Desarrollar un sistema de gestión de la capacitación que permita mediante herramientas automatizadas y ágiles: realizar diagnósticos de necesidades por competencias, gestionar las brechas competenciales de la población judicial de acuerdo con los perfiles competencias definidos por la Dirección de Gestión Humana, generar reportes y registros para la adecuada toma de las decisiones. </t>
  </si>
  <si>
    <t xml:space="preserve">Evaluar los resultados de la implementación de programas y actividades de capacitación que responden a los perfiles competenciales. </t>
  </si>
  <si>
    <t xml:space="preserve">Que al finalizar el 2024, se hayan diseñado e implementado, al menos  5 actividades de capacitación anuales por parte de la Unidad de Capacitación del Ministerio Público, acorde a  los perfiles competenciales de la población meta que se desea capacitar, con el fin de alcanzar  el desempeño deseado en la función. </t>
  </si>
  <si>
    <t xml:space="preserve">Que al finalizar el 2024, se hayan diseñado e implementado, al menos  5 actividades de capacitación anuales por parte de la Unidad de Capacitación de la Defensa Pública, acorde a  los perfiles competenciales de la población meta que se desea capacitar, con el fin de alcanzar  el desempeño deseado en la función. </t>
  </si>
  <si>
    <t xml:space="preserve">Que al finalizar el 2024, se hayan diseñado e implementado, al menos  5 actividades de capacitación anuales por parte de la Unidad de Capacitación del Organismo de Investigación Judicial, acorde a  los perfiles competenciales de la población meta que se desea capacitar, con el fin de alcanzar  el desempeño deseado en la función. </t>
  </si>
  <si>
    <t>Que al finalizar el 2024, la Escuela Judicial  y Unidades de Capacitación hayan implementado la estrategia integral de procesos de capacitación innovadores, accesibles y oportunos.</t>
  </si>
  <si>
    <t>% de avance de implementación de la estrategia integral del proceso de  capacitación innovadores, accesibles y oportunos.</t>
  </si>
  <si>
    <t>Consejo Directivo de la Escuela Judicial
Ministerio Público
Defensa Pública
Organismo de Investigación Judicial
Dirección de Gestión Humana</t>
  </si>
  <si>
    <t xml:space="preserve">Diseñar y desarrollar estrategias integrales de aprendizaje innovadores por instancia, donde se considere en aquellas actividades de capacitación que lo permitan, el uso de los servicios multimedios y audiovisuales ofrecidos por el Área de Servicios Técnicos de la Escuela Judicial.
</t>
  </si>
  <si>
    <t xml:space="preserve">Escuela Judicial y Unidades de capacitación                             </t>
  </si>
  <si>
    <t>Implementar las estrategias integrales de aprendizaje diseñadas y desarrolladas.</t>
  </si>
  <si>
    <t>Evaluar los resultados de las estrategias integrales de aprendizaje diseñadas y desarrolladas.</t>
  </si>
  <si>
    <t xml:space="preserve">Que al finalizar el 2024, se haya implementado un sistema que permita la identificación de necesidades, organización y el seguimiento de la gestión de capacitación del personal, que incluya un registro de las personas especialistas, que apoyan los procesos de capacitación por temas. </t>
  </si>
  <si>
    <t xml:space="preserve">% de avance en la implementación del sistema de gestión de capacitación. </t>
  </si>
  <si>
    <t>Consejo Directivo de la Escuela Judicial
Dirección de Tecnología de la Información</t>
  </si>
  <si>
    <t>Desarrollar y estandarizar un sistema que aplique para todas la áreas de capacitación.</t>
  </si>
  <si>
    <t>Desarrollo e implementación de  estrategias integrales de capacitación</t>
  </si>
  <si>
    <t xml:space="preserve">Implementar sistema de gestión de capacitación. 
</t>
  </si>
  <si>
    <t xml:space="preserve">Evaluar los resultados obtenidos de la implementación del sistema de gestión de capacitación. </t>
  </si>
  <si>
    <t>Que al finalizar el 2024, se hayan realizado al menos 10 estudios de la efectividad de la capacitación en la Escuela Judicial y Unidades de Capacitación.</t>
  </si>
  <si>
    <t>Cantidad de estudios sobre la efectividad de la capacitación realizado por la Escuela Judicial y las Unidades de Capacitación.</t>
  </si>
  <si>
    <t>Consejo Directivo de la Escuela Judicial
Ministerio Público
Defensa Pública
Organismo de Investigación Judicial
Dirección de Gestión Humana
Secretaría Técnica de Género y Acceso a la Justicia.</t>
  </si>
  <si>
    <t>Elaborar y validar un sistema  que permita evaluar la efectividad de la capacitación.</t>
  </si>
  <si>
    <t>Aplicar el sistema evaluativo desarrollado en al menos dos actividades la Escuela Judicial y de cada Unidad de Capacitación.</t>
  </si>
  <si>
    <t>Que al finalizar el 2024, se hayan  implementado programas de cooperación con universidades que imparten la carrera de Derecho y otras carreras de interés, para el desarrollo de enfoques o especialidades acordes con las competencias requeridas por el Poder Judicial.</t>
  </si>
  <si>
    <t xml:space="preserve">% avance de los programas de cooperación con universidades. </t>
  </si>
  <si>
    <t>Consejo Directivo de la Escuela Judicial 
Ministerio Público
Defensa Pública
Organismo de Investigación Judicial
Dirección de Gestión Humana
Despacho de la Presidencia
Oficina de Cooperación y Relaciones Internacionales
Secretaría Técnica de Género y Acceso a la Justicia.</t>
  </si>
  <si>
    <t xml:space="preserve">Programar reuniones con los decanos de las universidades  que imparten las carreras (derecho) y afines con la administración de justicia.
</t>
  </si>
  <si>
    <t>Desarrollar e implementar programas de cooperación con otros centros educativos.</t>
  </si>
  <si>
    <t>Que al finalizar el 2024, se haya implementado una estrategia de regionalización de la capacitación que permita  atender las necesidades regionales de personal judicial, de manera continua.</t>
  </si>
  <si>
    <t>% de avance de la estrategia de regionalización de la capacitación</t>
  </si>
  <si>
    <t>Consejo Directivo de la Escuela Judicial
Secretaría Técnica de Género y Acceso a la Justicia.</t>
  </si>
  <si>
    <t>Identificar las necesidades de Capacitación en todos las Sedes Regionales del Poder Judicial.</t>
  </si>
  <si>
    <t>Desarrollar el Programa de Capacitación Regional.</t>
  </si>
  <si>
    <t>Implementar el Programa de Capacitación Regional.</t>
  </si>
  <si>
    <t>Ministerio Público</t>
  </si>
  <si>
    <t>Que al finalizar el 2024, se hayan realizado, desarrollado y divulgado, al menos seis investigaciones de interés institucional en todos los ámbitos, permitiendo la ampliación del conocimiento y la mejora continua en todos los servicios que brinda el Poder Judicial.</t>
  </si>
  <si>
    <t>Cantidad de investigaciones de interés institucional realizadas.</t>
  </si>
  <si>
    <t>Desarrollar investigaciones de interés institucional.</t>
  </si>
  <si>
    <t>Escuela Judicial y Unidades de Capacitación</t>
  </si>
  <si>
    <t>Presentar e implementar los  resultados de las investigaciones.</t>
  </si>
  <si>
    <t>Que al finalizar el 2024, se haya cumplido  la estrategia de capacitación diseñada para la Defensa Pública.</t>
  </si>
  <si>
    <t xml:space="preserve">% de avance de la estrategia de capacitación para la Defensa Pública definida. </t>
  </si>
  <si>
    <t xml:space="preserve">Defensa Pública    </t>
  </si>
  <si>
    <t>Escuela Judicial
Secretaría Técnica de Género y Acceso a la Justicia.</t>
  </si>
  <si>
    <t xml:space="preserve">Definir una estrategia de capacitación para el personal de la Defensa Pública relacionada con los procesos que dicho órgano desempeña. </t>
  </si>
  <si>
    <t xml:space="preserve">Implementar estrategia de capacitación para el personal de la Defensa Pública. </t>
  </si>
  <si>
    <t xml:space="preserve">Brindar seguimiento y evaluación a la estrategia de capacitación definida para la Defensa Pública. </t>
  </si>
  <si>
    <t xml:space="preserve">Que al finalizar el 2024, se haya implementado la estrategia de capacitación y actualización para el personal de la Oficina de Atención a la Víctima de Delitos y la Unidad de Protección de Víctimas y Testigos en temas afines. </t>
  </si>
  <si>
    <t xml:space="preserve">% de avance de la estrategia de capacitación para la Oficina de Atención a la Víctima de Delitos y Unidad de Protección de Víctimas y Testigos. </t>
  </si>
  <si>
    <t>Ministerio Público
Organismo de Investigación Judicial
Escuela Judicial
Secretaría Técnica de Género y Acceso a la Justicia.</t>
  </si>
  <si>
    <t xml:space="preserve">Diseñar estrategia de capacitación. </t>
  </si>
  <si>
    <t>Oficina de Atención y Protección de Víctimas del Delito</t>
  </si>
  <si>
    <t xml:space="preserve">Implementar estrategia. </t>
  </si>
  <si>
    <t xml:space="preserve">Brindar seguimiento y evaluación de resultados de la implementación de la estrategia. </t>
  </si>
  <si>
    <t>Que al finalizar el 2024, se haya incorporado el módulo de los Servicios de Atención y Protección a la Víctima, en los programas de capacitación  de la Escuela Judicial.</t>
  </si>
  <si>
    <t xml:space="preserve">% de avance de la implementación del módulo de los servicios de atención y Protección a la Victima en los programas de capacitación de la Escuela Judicial. </t>
  </si>
  <si>
    <t>Consejo Directivo de la Escuela Judicial 
Ministerio Público
Organismo de Investigación Judicial
Escuela Judicial
Oficina de Atención a la Víctima de Delitos
Secretaría Técnica de Género y Acceso a la Justicia.</t>
  </si>
  <si>
    <t xml:space="preserve">Diseñar una estrategia de capacitación para su inclusión en los procesos de capacitación del personal judicial. </t>
  </si>
  <si>
    <t xml:space="preserve">Implementar la estrategia.  </t>
  </si>
  <si>
    <t>Que al finalizar el 2024, se hayan implementado los planes establecidos para lograr la captación de recursos internacionales, así como capacitaciones a través de instituciones y gobiernos colaboradores.</t>
  </si>
  <si>
    <t xml:space="preserve">% de avance de la implementación de los planes de captación de recursos internacionales para capacitación. </t>
  </si>
  <si>
    <t>Oficina de Cooperación y Relaciones Internacionales
Escuela Judicial
Secretaría Técnica de Género y Acceso a la Justicia</t>
  </si>
  <si>
    <t>Definir las necesidades de capacitación y recursos necesarios que pueden ser solicitados a  instituciones y gobiernos colaboradores.</t>
  </si>
  <si>
    <t>Definir planes de acción para lograr  la búsqueda de instituciones y gobiernos cooperantes</t>
  </si>
  <si>
    <t>Dar seguimiento a los planes de acción para la captación de recursos y capacitaciones.</t>
  </si>
  <si>
    <t xml:space="preserve">Que al finalizar el 2024, se haya cumplido  la estrategia de capacitación diseñada para el Ministerio Público. </t>
  </si>
  <si>
    <t xml:space="preserve">% de avance de la estrategia de capacitación para el Ministerio Público definida. </t>
  </si>
  <si>
    <t xml:space="preserve">Definir una estrategia de capacitación eficaz para el personal del Ministerio Público relacionada con los procesos que dicho órgano desempeña. </t>
  </si>
  <si>
    <t xml:space="preserve">Implementar estrategia de capacitación para el personal del Ministerio Público. </t>
  </si>
  <si>
    <t xml:space="preserve">Brindar seguimiento y evaluación a la estrategia de capacitación definida para el Ministerio Público. </t>
  </si>
  <si>
    <t xml:space="preserve">Que al finalizar el 2024, se haya cumplido  la estrategia de capacitación diseñada para el ámbito administrativo. </t>
  </si>
  <si>
    <t xml:space="preserve">% de avance de la estrategia de capacitación para el ámbito administrativo definida. </t>
  </si>
  <si>
    <t>Consejo Directivo de la Escuela Judicial
Secretaría Técnica de Género y Acceso a la Justicia.
Dirección Ejecutiva
Dirección de Planificación</t>
  </si>
  <si>
    <t xml:space="preserve">Definir una estrategia de capacitación eficaz para el personal del ámbito administrativo  relacionada con los procesos que desempeñan estas instancias. </t>
  </si>
  <si>
    <t xml:space="preserve">Implementar estrategia de capacitación para el personal del ámbito administrativo. </t>
  </si>
  <si>
    <t xml:space="preserve">Brindar seguimiento y evaluación a la estrategia de capacitación definida para el ámbito administrativo. </t>
  </si>
  <si>
    <t xml:space="preserve">Que al finalizar el 2024, se haya cumplido  la estrategia de capacitación diseñada para el Organismo de Investigación Judicial. </t>
  </si>
  <si>
    <t xml:space="preserve">% de avance de la estrategia de capacitación para el Organismo de Investigación Judicial definida. </t>
  </si>
  <si>
    <t xml:space="preserve">Definir una estrategia de capacitación eficaz para el personal del Organismo de Investigación Judicial relacionada con los procesos que dicho órgano desempeña. </t>
  </si>
  <si>
    <t xml:space="preserve">Implementar estrategia de capacitación para el personal del Organismo de Investigación Judicial. </t>
  </si>
  <si>
    <t xml:space="preserve">Brindar seguimiento y evaluación a la estrategia de capacitación definida para el Organismo de Investigación Judicial. </t>
  </si>
  <si>
    <t>PLANIFICACIÓN INSTITUCIONAL</t>
  </si>
  <si>
    <t xml:space="preserve">Dirigir la gestión judicial en función de las prioridades institucionales con el fin de maximizar el uso de los recursos. </t>
  </si>
  <si>
    <t>GESTIÓN ESTRATÉGICA INSTITUCIONAL</t>
  </si>
  <si>
    <t>Gestionar el proceso de toma de decisiones conforme al contenido del plan estratégico con el fin de administrar los recursos presupuestarios en función de las prioridades institucionales.</t>
  </si>
  <si>
    <t xml:space="preserve">Que al finalizar el 2024, se haya implementado el Modelo de Gestión para la Planificación Estratégica, que integre el modelo de innovación, el portafolio de proyectos estratégicos, los planes anuales operativos, el presupuesto y la gestión de riesgos institucionales. </t>
  </si>
  <si>
    <t xml:space="preserve">% de avance del modelo de gestión para la planificación estratégica </t>
  </si>
  <si>
    <t>Corte Plena
Comité de Planeación Estratégica</t>
  </si>
  <si>
    <t>Definir y formular el Proyecto</t>
  </si>
  <si>
    <t>Desarrollo e implementación del modelo de gestión para la planificación estratégica</t>
  </si>
  <si>
    <t>5.0</t>
  </si>
  <si>
    <t>Implementar el plan de acción del proyecto</t>
  </si>
  <si>
    <t>Definir e implementar las mejoras correspondientes del Sistema de Planificación Estratégica y Sistema de Planes Anuales Operativos.</t>
  </si>
  <si>
    <t>2019 - 2021</t>
  </si>
  <si>
    <t xml:space="preserve">Definir del Modelo para la Administración del Portafolio Institucional de Proyectos Estratégicos. </t>
  </si>
  <si>
    <t>Implementar dentro del Sistema SIGA – PJ el  seguimiento a la ejecución presupuestaria de los proyectos estratégicos.</t>
  </si>
  <si>
    <t xml:space="preserve">Dar seguimiento e implementar mejoras al modelo. </t>
  </si>
  <si>
    <t>Evaluar los resultados obtenidos de la implementación del modelo.  </t>
  </si>
  <si>
    <t>GESTIÓN ADMINISTRATIVA POR MEDIO DEL PORTAFOLIO DE PROYECTOS ESTRATÉGICOS</t>
  </si>
  <si>
    <t>Fortalecer la administración del portafolio de proyectos en la gestión del Poder Judicial, que contribuya en el cumplimiento de los compromisos establecidos en el plan estratégico institucional.</t>
  </si>
  <si>
    <t>Que al finalizar el 2024, se haya implementado el Modelo de Administración de  Proyectos Estratégicos.</t>
  </si>
  <si>
    <t>% de implementación del plan del Modelo de Administración de Proyectos Estratégicos.</t>
  </si>
  <si>
    <t xml:space="preserve">Consejo Superior
Comité de Planeación Estratégica
Ministerio Público
Defensa Pública
Dirección del Organismo de Investigación Judicial
Oficina de Atención a la Víctima de Delitos
Centro de Apoyo, Coordinación y Mejoramiento de la Función Jurisdiccional
</t>
  </si>
  <si>
    <t xml:space="preserve">Implementar el modelo de administración de proyectos estratégicos. </t>
  </si>
  <si>
    <t>Implementación del modelo de Administración de proyectos a nivel institucional.</t>
  </si>
  <si>
    <t>Dar seguimiento e implementar mejoras al modelo.</t>
  </si>
  <si>
    <t>GESTIÓN DE POLÍTICAS INSTITUCIONALES</t>
  </si>
  <si>
    <t xml:space="preserve">Gestionar el desarrollo, implementación y seguimiento de las políticas institucionales para fortalecer la gestión judicial con el fin de mejorar los servicios de justicia. </t>
  </si>
  <si>
    <t>Que al finalizar el 2024, se haya implementado el modelo de formulación, implementación, seguimiento y evaluación de políticas institucionales.</t>
  </si>
  <si>
    <t>% de avance del modelo de formulación, implementación, seguimiento y evaluación de políticas institucionales.</t>
  </si>
  <si>
    <t>Consejo Superior
Comité de Planeación Estratégica</t>
  </si>
  <si>
    <t>Elaborar la propuesta del plan para la implementación del modelo de formulación, implementación, seguimiento y evaluación de políticas institucionales.</t>
  </si>
  <si>
    <t>Desarrollo e implementación del modelo de formulación y evaluación de políticas institucionales.</t>
  </si>
  <si>
    <t>Implementar el modelo de formulación, implementación, seguimiento y evaluación de políticas institucionales.</t>
  </si>
  <si>
    <t>Evaluar y analizar los resultados obtenidos de la implementación del modelo para la  formulación, implementación, seguimiento y evaluación de políticas institucionales.</t>
  </si>
  <si>
    <t>Que al finalizar el 2024, se haya implementado un modelo de gestión por procesos institucional, considerando la parte documental y normativa asociada al tema.</t>
  </si>
  <si>
    <t>% de avance del modelo de gestión por procesos institucional</t>
  </si>
  <si>
    <t>Dirección Ejecutiva
Dirección de Tecnología de Información
Dirección de Gestión Humana
Dirección Jurídica
Centro de Apoyo, Cooperación y Mejoramiento de la función jurisdiccional
Ministerio Público
Defensa Pública
Organismo de Investigación Judicial</t>
  </si>
  <si>
    <t>Realizar una investigación sobre el tema de procesos institucionales y presentar un plan de acción para la implementación de un modelo de gestión por procesos institucional.</t>
  </si>
  <si>
    <t>Desarrollo e implementación de un modelo de gestión por procesos institucional.</t>
  </si>
  <si>
    <t xml:space="preserve">Que al finalizar el 2024, la Dirección de Planificación haya realizado los estudios de impacto de ley, que contienen datos presupuestarios y de estructura organizacional del Poder Judicial; que le hayan sido puestos en consulta.  </t>
  </si>
  <si>
    <t xml:space="preserve">% estudios de impacto de ley realizados. </t>
  </si>
  <si>
    <t xml:space="preserve">Realizar un estudio de estimación presupuestaria y de estructura organización de los proyectos de ley y reformas que se gestionen. </t>
  </si>
  <si>
    <t>Que al finalizar el 2024,  anualmente se haya ejecutado al menos un 94,5% del presupuesto asignado.</t>
  </si>
  <si>
    <t xml:space="preserve">% de Ejecución del Presupuesto. </t>
  </si>
  <si>
    <t>Consejo Superior
Consejos de Administración
Administraciones Regionales
Dirección de Planificación
Dirección de Gestión Humana
Dirección de Tecnología de la Información
Despacho de la Presidencia
Dirección Jurídica</t>
  </si>
  <si>
    <t xml:space="preserve">Ejecutar el presupuesto asignado. </t>
  </si>
  <si>
    <t>SIGA-PJ</t>
  </si>
  <si>
    <t>2016: 97%</t>
  </si>
  <si>
    <t xml:space="preserve">Que al finalizar el 2024, se haya cumplido dado seguimiento a los compromisos destacados en el Informe del Estado de la Justicia. </t>
  </si>
  <si>
    <t>% de avance en el cumplimiento anual de los compromisos destacados en los informes del Estado de la Justicia.</t>
  </si>
  <si>
    <t>Consejo Superior
Secretaría General de la Corte
Comisiones institucionales dirigidas a seguimiento de Políticas.
Dirección de Gestión Humana
Escuela Judicial
Inspección Judicial
Sala Constitucional
Defensa Pública
Organismo de Investigación Judicial</t>
  </si>
  <si>
    <t>Implementar y dar seguimiento anual a los compromisos destacados en los Informes del Estado de la Justicia, por medio de los Planes Anuales Operativos.</t>
  </si>
  <si>
    <t>Que al finalizar el 2024, se haya implementado el plan de ejecución de construcciones definido, que considere el diseño universal y certificación básica LEED; que contemple espacios compartidos y oficinas satélite ("coworking"), acorde a las modalidades alternativas de trabajo; así como aulas acondicionadas para capacitaciones y espacio para uso de bicicletas.</t>
  </si>
  <si>
    <t>% de avance del plan de ejecución de construcciones</t>
  </si>
  <si>
    <t>Consejo Superior  y Comisión de Construcciones Corte Plena</t>
  </si>
  <si>
    <t>Corte Plena
Consejo Superior
Departamento de Servicios Generales
Departamento de Proveeduría
Dirección Jurídica
Administraciones Regionales
Comisión de Construcciones
Comisión de Acceso a la Justicia
Comisión de Gestión Ambiental Institucional
Contraloría de Servicios
Departamento de Seguridad
Dirección de Planificación
Fiscalía General, Defensa Pública, Organismo de Investigación Judicial, Oficina de Atención y Protección de Víctimas del Delito.</t>
  </si>
  <si>
    <t xml:space="preserve">Elaborar un plan de ejecución de construcciones para los próximos 6 años, acorde al plan de construcciones actual. </t>
  </si>
  <si>
    <t xml:space="preserve">Dirección Ejecutiva
</t>
  </si>
  <si>
    <t>Desarrollo e implementación de un modelo de infraestructura universal, carbono neutral y accesible.</t>
  </si>
  <si>
    <t>Realizar estudios de necesidades de crecimiento para la construcción de nuevos edificios.</t>
  </si>
  <si>
    <t xml:space="preserve">Elaborar un protocolo o procedimiento para el diseño de construcciones, de forma universal, carbono neutral y accesible; que contemple espacios compartidos y oficinas satélite ("coworking"), acorde a las modalidades alternativas de trabajo; así como aulas acondicionadas para capacitaciones. </t>
  </si>
  <si>
    <t>Implementar el plan de ejecución de construcciones.</t>
  </si>
  <si>
    <t>Departamento de Servicios Generales</t>
  </si>
  <si>
    <t>Que al finalizar el 2024, se haya desarrollado y ejecutado los planes de mantenimiento preventivo de infraestructura judicial regional a largo plazo.</t>
  </si>
  <si>
    <t>% de avance de los planes preventivos de infraestructura regionales</t>
  </si>
  <si>
    <t>Administraciones Regionales
Departamento de Servicios Generales
Departamento de Seguridad
Ministerio Público
Defensa Pública
Organismo de Investigación Judicial
Consejo Superior
Comisión de Construcciones</t>
  </si>
  <si>
    <t>Desarrollar planes de mantenimiento preventivo a largo plazo, a partir de un diagnóstico regional.</t>
  </si>
  <si>
    <t>Administraciones Regionales</t>
  </si>
  <si>
    <t>Revisar y programar los planes de mantenimiento preventivo regionales.</t>
  </si>
  <si>
    <t>Ejecutar los planes de mantenimiento preventivo  regionales.</t>
  </si>
  <si>
    <t>Oficio 1467-PLA-PE-2019</t>
  </si>
  <si>
    <t>Que al finalizar el 2024, se desarrolle e implemente la estrategia para la creación de mecanismos que fortalezcan el acceso a la información judicial.</t>
  </si>
  <si>
    <t>% de avance en el desarrollo e implementación de la estrategia para la creación de mecanismos que fortalezcan el acceso a la información judicial.</t>
  </si>
  <si>
    <t>Centro de Información Jurisprudencial</t>
  </si>
  <si>
    <t>Dirección de Tecnología de la Información
Comisión Nacional para el Mejoramiento de la Administración de Justicia.
Comisiones Jurisdiccionales.
Despacho de la Presidencia.
Oficina de Cooperación y Relaciones Internacionales.
Contraloría de Servicios.
Departamento de Prensa y Comunicación Institucional.
Departamento de Artes Gráficas.</t>
  </si>
  <si>
    <t>Desarrollar e implementar la herramienta que permita el acceso, el análisis, la clasificación y la visualización de las grabaciones de las sentencias dictadas de forma oral.</t>
  </si>
  <si>
    <t>Desarrollar e implementar la integración de resúmenes redactados en lenguaje claro integrados al Sistema Nexus.</t>
  </si>
  <si>
    <t>Generar nuevos requerimientos o adecuación de las funcionalidades existentes en el Sistema Nexus.</t>
  </si>
  <si>
    <t>4.0.</t>
  </si>
  <si>
    <t>Implementar y promocionar la ventanilla única que facilite la solicitud y acceso, por diferentes medios, a la información judicial (jurisprudencia, resoluciones, reglamentos, circulares, etc).</t>
  </si>
  <si>
    <t>MATRIZ DEL 
PLAN ESTRATÉGICO INSTITUCIONAL 2019-2024</t>
  </si>
  <si>
    <t>No. Versión</t>
  </si>
  <si>
    <t>No. Oficio Remitido</t>
  </si>
  <si>
    <t>Fecha Oficio</t>
  </si>
  <si>
    <t>Acta de Aprobación</t>
  </si>
  <si>
    <t>Fecha Acta</t>
  </si>
  <si>
    <t xml:space="preserve">Detalle de Actualización </t>
  </si>
  <si>
    <t>Objetivos</t>
  </si>
  <si>
    <t>Acciones</t>
  </si>
  <si>
    <t>Metas</t>
  </si>
  <si>
    <t>Adjuntos</t>
  </si>
  <si>
    <t>1.0</t>
  </si>
  <si>
    <t>1463-PLA-2018</t>
  </si>
  <si>
    <t>Acta de Corte Plena Nº 071 - 2018, Artículo VI</t>
  </si>
  <si>
    <t>Aprobación inicial</t>
  </si>
  <si>
    <t>156-PLA-PE-2019</t>
  </si>
  <si>
    <t xml:space="preserve">Acta de Corte Plena N° 06-2019, Artículo XXIX. Ver acta:  https://nexuspj.poder-judicial.go.cr/document/act-1-0003-3699-64 </t>
  </si>
  <si>
    <t xml:space="preserve">1.Modificación de responsable al Despacho de la Presidencia y a las coordinaciones de las metas estratégicas relacionadas con las 10 reformas urgentes de la Corte Plena. </t>
  </si>
  <si>
    <t>449-PLA-PE-2019</t>
  </si>
  <si>
    <t>Acta de Corte Plena N° 015-2019, Artículo IV. Ver acta: https://nexuspj.poder-judicial.go.cr/document/act-1-0003-3743-18</t>
  </si>
  <si>
    <t xml:space="preserve">1.Modificación en la coordinación de la meta estratégica relacionada con la evaluación del desempeño. </t>
  </si>
  <si>
    <t>1467-PLA-PE-2019</t>
  </si>
  <si>
    <t>Acta de Corte Plena N° 30-2019, Artículo XXX. Ver acta: https://nexuspj.poder-judicial.go.cr/document/act-1-0003-3871-30</t>
  </si>
  <si>
    <t xml:space="preserve">1.Modificación de meta estratégica relacionada con la implementación a nivel nacional la Justicia Restaurativa de conformidad con la ley.
2.Inclusión de nueva meta estratégica al Centro de Información Jurisprudencial relacionada con el acceso a la información judicial. </t>
  </si>
  <si>
    <t>1183-PLA-PE-2021</t>
  </si>
  <si>
    <t>Acta de Corte Plena N° 50-2020, Artículo XVIII. Ver acta: https://nexuspj.poder-judicial.go.cr/document/act-1-0003-4400-18</t>
  </si>
  <si>
    <t>1.Actualización de la meta relacionada con el Modelo de Gestión para la Planificación Estratégica, para incorporarle el componente de la gestión de riesgos institucionales</t>
  </si>
  <si>
    <t>6.0</t>
  </si>
  <si>
    <t>756-PLA-PE-2020</t>
  </si>
  <si>
    <t xml:space="preserve">1.Inclusión de nueva meta estratégica a la Oficina de Cumplimiento relacionada con el tema de conflictos de interés. </t>
  </si>
  <si>
    <t>7.0</t>
  </si>
  <si>
    <t>1315-PLA-PE-2020</t>
  </si>
  <si>
    <t xml:space="preserve">1.Inclusión de seis nuevas metas estratégicas a la Oficina de Cumplimiento relacionada con el ITSP; a la Inspección Judicial, la Fiscalía General y la Defensa Pública, relacionado con la gestión de asuntos disciplinarios; al Organismo de Investigación Judicial relacionado con la gestión policial anticorrupción; y al Consejo Superior relacionado con las estrategias y planes de trabajo de las gestiones que conocen. </t>
  </si>
  <si>
    <t>8.0</t>
  </si>
  <si>
    <t xml:space="preserve">1.Inclusión de dos nuevas metas estratégicas a la Dirección Jurídica relacionada con los proyectos de ley y procedimientos administrativos. </t>
  </si>
  <si>
    <t>Sala Primera (Mag. Guillermo Rivas Loáiciga)
Secretaría General de la Corte
Despacho de la Presidencia
Corte Plena
Secretaría Técnica de Género y Acceso a la Justicia</t>
  </si>
  <si>
    <t>118-PLA-PE-2021 / 681-PLA-PE-2021</t>
  </si>
  <si>
    <t xml:space="preserve">Acta de Corte Plena N° 48-2021, Artículo IV. Ver acta: Pendiente de actualizar en nexus. </t>
  </si>
  <si>
    <t>Oficio 756-PLA-PE-2020</t>
  </si>
  <si>
    <t>Que al finalizar el 2024, se hayan implementado las estrategias definidas de capacitación y acciones en la regulación para la prevención, identificación y la gestión adecuada de los conflictos de interés en el Poder Judicial.</t>
  </si>
  <si>
    <t>% de cumplimiento de las estrategias definidas de capacitación y acciones en la regulación para la prevención, identificación y gestión adecuada de los conflictos de interés en el Poder Judicial.</t>
  </si>
  <si>
    <t>Oficina de Cumplimiento</t>
  </si>
  <si>
    <t>Escuela Judicial
Fiscalía General
Defensa Pública
Organismo de Investigación Judicial
Dirección de Gestión Humana
Comisión de Transparencia
Secretaría Técnica de Ética y Valores
Oficina de Control Interno</t>
  </si>
  <si>
    <t xml:space="preserve">Acta de Corte Plena N° 48-2021, Artículo II. Ver acta: Pendiente de actualizar en nexus. </t>
  </si>
  <si>
    <t>Fortalecer la confianza de la sociedad con probidad en el servicio de justicia, para contribuir con el desarrollo integral y sostenible del país.  </t>
  </si>
  <si>
    <t>Que al finalizar el 2024, se haya logrado al menos el 95% en la evaluación del índice de transparencia de servicio público (ITSP) a partir de las acciones realizadas por las diferentes oficinas en la actualización de los sitios web. </t>
  </si>
  <si>
    <t>% de evaluación del índice de transparencia de servicio público (ITSP). </t>
  </si>
  <si>
    <t>Oficina de Cumplimiento </t>
  </si>
  <si>
    <t>Defensa Pública </t>
  </si>
  <si>
    <t>Organismo de Investigación Judicial </t>
  </si>
  <si>
    <t>Fortalecer la confianza de la sociedad con probidad en el servicio de justicia, para contribuir con el desarrollo integral y sostenible del país. </t>
  </si>
  <si>
    <t>Que al finalizar el 2024, se hayan desarrollado e implementado estrategias para la efectiva gestión de los asuntos disciplinarios que contribuyan con el fortalecimiento de la ética en la institución. </t>
  </si>
  <si>
    <t>Porcentaje de desarrollo e implementación de estrategias para la efectiva gestión de los asuntos disciplinarios para el fortalecimiento de la ética en la institución. </t>
  </si>
  <si>
    <t>Inspección Judicial </t>
  </si>
  <si>
    <t>Que al finalizar el 2024, se hayan desarrollado e implementado estrategias para la efectiva gestión de los asuntos disciplinarios que contribuyan con el fortalecimiento de la ética en la Fiscalía General. </t>
  </si>
  <si>
    <t>Porcentaje de desarrollo e implementación de estrategias para la efectiva gestión de los asuntos disciplinarios para el fortalecimiento de la ética. </t>
  </si>
  <si>
    <t>Fiscalía General </t>
  </si>
  <si>
    <t>Que al finalizar el 2024, se hayan desarrollado e implementado estrategias para la efectiva gestión de los asuntos disciplinarios que contribuyan con el fortalecimiento de la ética en la Defensa Pública. </t>
  </si>
  <si>
    <t>Que al finalizar el 2024, se haya desarrollado e implementado un plan de gestión policial contra la corrupción que contribuyan con el fortalecimiento de la ética en la Organismo de Investigación Judicial. </t>
  </si>
  <si>
    <t>Porcentaje de desarrollo e implementación de estrategias del Plan de Gestión Policial anti Corrupción para el fortalecimiento de la ética. </t>
  </si>
  <si>
    <t>Resolver conflictos de forma imparcial, célere y eficaz, para contribuir con la democracia y la paz social. </t>
  </si>
  <si>
    <t>Que al finalizar el 2024, se hayan conocido y aprobado estrategias, planes de trabajo, requerimientos de recursos humanos y presupuestarios, para la efectiva gestión institucional, en aras de mejorar la celeridad y la resolución oportuna de los procesos judiciales. </t>
  </si>
  <si>
    <t>Porcentaje de gestiones conocidas y aprobadas relacionadas con estrategias, planes de trabajo, requerimientos de recursos humanos y presupuestarios. </t>
  </si>
  <si>
    <t>Consejo Superior </t>
  </si>
  <si>
    <t>Probidad y Anticorrupción: Diseñar estrategias que permitan la prevención y abordaje de los delitos de probidad y corrupción en la gestión judicial. </t>
  </si>
  <si>
    <t>Celeridad Judicial: Implementar mecanismos de gestión que permitan aumentar la celeridad judicial de los juzgados y oficinas judiciales. </t>
  </si>
  <si>
    <t xml:space="preserve">Ministerio Público  
Defensa Pública 
Organismo de Investigación Judicial 
Dirección de Tecnología de Información 
Dirección Ejecutiva 
Comisión de Transparencia </t>
  </si>
  <si>
    <t xml:space="preserve">Consejo Superior  
Corte Plena 
Ministerio Público 
Defensa Pública 
Organismo de Investigación Judicial 
Comisiones Jurisdiccionales Institucionales 
Secretaria Ética y Valores 
Oficina de Cumplimiento 
Dirección de Gestión Humana 
Dirección de Planificación  
Dirección de Tecnología de la Información. </t>
  </si>
  <si>
    <t xml:space="preserve">Consejo Superior  
Corte Plena 
Inspección Judicial 
Secretaria Ética y Valores 
Oficina de Cumplimiento 
Dirección de Gestión Humana 
Dirección de Planificación  
Dirección de Tecnología de la Información. </t>
  </si>
  <si>
    <t xml:space="preserve">Dirección de Planificación 
Dirección de Gestión Humana 
Dirección Ejecutiva 
Dirección de Tecnología de la Información 
Ministerio Público 
Defensa Pública 
Organismo de Investigación Judicial 
Centro de Apoyo, Coordinación y Mejoramiento de la Función Jurisdiccional </t>
  </si>
  <si>
    <t>Leyes y reformas: Impulsar la aprobación y revisión de proyectos y reformas de Ley, así como normativa interna que impacten el funcionamiento y estructura del Poder Judicial y sus dependencias.</t>
  </si>
  <si>
    <t>Que al finalizar el 2024, se haya pronunciado sobre la totalidad de los proyectos de ley o propuestas de reformas legales que le hayan sido puestos a consulta al Poder Judicial por parte del Poder Legislativo.</t>
  </si>
  <si>
    <t>% de pronunciamientos realizados de los proyectos de ley y reformas puestos en consulta al Poder Judicial.</t>
  </si>
  <si>
    <t>Desarrollo y optimización de servicios y procesos Judiciales: Implementar procesos estandarizados para la gestión judicial, técnica y administrativa, que agilicen y faciliten el trámite de los asuntos con el fin de mejorar el servicio de justicia brindado.</t>
  </si>
  <si>
    <t>Que al finalizar el 2024, se haya gestionado los procesos constitucionales, procedimientos administrativos, disciplinarios, de responsabilidad civil y sancionatorios de contratación administrativa, competencia de la Dirección Jurídica.</t>
  </si>
  <si>
    <t>% de avance en la gestión de los procesos constitucionales, procedimientos administrativos, disciplinarios, de responsabilidad civil y sancionatorios de contratación administrativa, competencia de la Dirección Jurídica.</t>
  </si>
  <si>
    <t>Despacho de la Presidencia
Dirección de Planificación
Dirección de Gestión Humana
Dirección Ejecutiva Secretaría General de la Corte.</t>
  </si>
  <si>
    <t xml:space="preserve">Corte Plena
Sala Constitucional
Sala Primera
Sala Segunda
Sala Tercera
Dirección Ejecutiva
Consejo Superior
Despacho de la Presidencia
Inspección Judicial
Dirección de Gestión Humana
</t>
  </si>
  <si>
    <t xml:space="preserve">Oficio 118-PLA-PE-2021 </t>
  </si>
  <si>
    <t xml:space="preserve">Oficio 1315-PLA-PE-2020 </t>
  </si>
  <si>
    <t xml:space="preserve">Acta de Corte Plena N° 48-2021, Artículo III. Ver acta: Pendiente de actualizar en nexus. </t>
  </si>
  <si>
    <t>Etiquetas de fila</t>
  </si>
  <si>
    <t>Total general</t>
  </si>
  <si>
    <t xml:space="preserve">Por definir. </t>
  </si>
  <si>
    <t>Inspección Judicial</t>
  </si>
  <si>
    <t>9.0</t>
  </si>
  <si>
    <t>Acta de Corte Plena N° 33-2020, Artículo XVI. Ver acta: https://nexuspj.poder-judicial.go.cr/document/act-1-0003-4196-16</t>
  </si>
  <si>
    <t xml:space="preserve">184-CACMFJ-JEF-2020 / 875-PLA-2020 </t>
  </si>
  <si>
    <t xml:space="preserve">1. Se deja sin efecto al menos el incremento del 2% de los casos terminados en el primer semestre. </t>
  </si>
  <si>
    <t>Pendientes</t>
  </si>
  <si>
    <t>92-PLA-PE-2022</t>
  </si>
  <si>
    <t>1281-PLA-PE-2021</t>
  </si>
  <si>
    <t>1348-PLA-PE-2021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</si>
</sst>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 #,##0.00\ _€_-;\-* #,##0.00\ _€_-;_-* &quot;-&quot;??\ _€_-;_-@_-"/>
    <numFmt numFmtId="165" formatCode="_-* #,##0\ _€_-;\-* #,##0\ _€_-;_-* &quot;-&quot;??\ _€_-;_-@_-"/>
    <numFmt numFmtId="166" formatCode="0.0%"/>
  </numFmts>
  <fonts count="10"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sz val="9"/>
      <color indexed="81"/>
      <name val="Tahoma"/>
      <family val="2"/>
    </font>
    <font>
      <b/>
      <sz val="28"/>
      <color theme="1"/>
      <name val="Arial"/>
      <family val="2"/>
    </font>
    <font>
      <b/>
      <sz val="18"/>
      <color theme="1"/>
      <name val="Arial"/>
      <family val="2"/>
    </font>
    <font>
      <u/>
      <sz val="11"/>
      <color theme="10"/>
      <name val="Calibri"/>
      <family val="2"/>
      <scheme val="minor"/>
    </font>
    <font>
      <b/>
      <sz val="20"/>
      <color theme="1"/>
      <name val="Arial"/>
      <family val="2"/>
    </font>
    <font>
      <u/>
      <sz val="11"/>
      <color theme="10"/>
      <name val="Arial"/>
      <family val="2"/>
    </font>
  </fonts>
  <fills count="9">
    <fill>
      <patternFill patternType="none"/>
    </fill>
    <fill>
      <patternFill patternType="gray125"/>
    </fill>
    <fill>
      <patternFill patternType="solid">
        <fgColor rgb="FFC9D217"/>
        <bgColor indexed="64"/>
      </patternFill>
    </fill>
    <fill>
      <patternFill patternType="solid">
        <fgColor theme="0"/>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cellStyleXfs>
  <cellXfs count="65">
    <xf numFmtId="0" fontId="0" fillId="0" borderId="0" xfId="0"/>
    <xf numFmtId="0" fontId="3" fillId="3" borderId="0" xfId="0" applyFont="1" applyFill="1" applyAlignment="1">
      <alignment horizontal="left" vertical="top" wrapText="1"/>
    </xf>
    <xf numFmtId="0" fontId="3" fillId="4" borderId="2" xfId="0" applyFont="1" applyFill="1" applyBorder="1" applyAlignment="1">
      <alignment horizontal="center" vertical="center" wrapText="1"/>
    </xf>
    <xf numFmtId="0" fontId="2" fillId="5" borderId="1" xfId="0" applyFont="1" applyFill="1" applyBorder="1" applyAlignment="1">
      <alignment horizontal="left" vertical="top" wrapText="1"/>
    </xf>
    <xf numFmtId="0" fontId="2" fillId="6" borderId="1" xfId="0" applyFont="1" applyFill="1" applyBorder="1" applyAlignment="1">
      <alignment horizontal="left" vertical="top" wrapText="1"/>
    </xf>
    <xf numFmtId="9" fontId="2" fillId="5" borderId="1" xfId="0" applyNumberFormat="1" applyFont="1" applyFill="1" applyBorder="1" applyAlignment="1">
      <alignment horizontal="left" vertical="top" wrapText="1"/>
    </xf>
    <xf numFmtId="9" fontId="2" fillId="5" borderId="1" xfId="2" applyFont="1" applyFill="1" applyBorder="1" applyAlignment="1">
      <alignment horizontal="left" vertical="top" wrapText="1"/>
    </xf>
    <xf numFmtId="1" fontId="2" fillId="5" borderId="1" xfId="0" applyNumberFormat="1" applyFont="1" applyFill="1" applyBorder="1" applyAlignment="1">
      <alignment horizontal="left" vertical="top" wrapText="1"/>
    </xf>
    <xf numFmtId="165" fontId="2" fillId="5" borderId="1" xfId="1" applyNumberFormat="1" applyFont="1" applyFill="1" applyBorder="1" applyAlignment="1">
      <alignment horizontal="left" vertical="top" wrapText="1"/>
    </xf>
    <xf numFmtId="0" fontId="2" fillId="5" borderId="1" xfId="0" applyNumberFormat="1" applyFont="1" applyFill="1" applyBorder="1" applyAlignment="1">
      <alignment horizontal="left" vertical="top" wrapText="1"/>
    </xf>
    <xf numFmtId="0" fontId="2" fillId="0" borderId="0" xfId="0" applyFont="1" applyFill="1" applyAlignment="1">
      <alignment horizontal="left" vertical="top" wrapText="1"/>
    </xf>
    <xf numFmtId="0" fontId="2" fillId="3" borderId="0" xfId="0" applyFont="1" applyFill="1" applyAlignment="1">
      <alignment horizontal="left" vertical="top" wrapText="1"/>
    </xf>
    <xf numFmtId="0" fontId="3" fillId="4" borderId="1" xfId="0" applyFont="1" applyFill="1" applyBorder="1" applyAlignment="1">
      <alignment horizontal="center" vertical="center" wrapText="1"/>
    </xf>
    <xf numFmtId="165" fontId="2" fillId="5" borderId="1" xfId="0" applyNumberFormat="1" applyFont="1" applyFill="1" applyBorder="1" applyAlignment="1">
      <alignment horizontal="left" vertical="top" wrapText="1"/>
    </xf>
    <xf numFmtId="0" fontId="2" fillId="5" borderId="1" xfId="0" applyFont="1" applyFill="1" applyBorder="1" applyAlignment="1">
      <alignment horizontal="left" vertical="center" wrapText="1"/>
    </xf>
    <xf numFmtId="10" fontId="2" fillId="5" borderId="1" xfId="0" applyNumberFormat="1" applyFont="1" applyFill="1" applyBorder="1" applyAlignment="1">
      <alignment horizontal="left" vertical="top" wrapText="1"/>
    </xf>
    <xf numFmtId="9" fontId="2" fillId="6" borderId="1" xfId="0" applyNumberFormat="1" applyFont="1" applyFill="1" applyBorder="1" applyAlignment="1">
      <alignment horizontal="left" vertical="top" wrapText="1"/>
    </xf>
    <xf numFmtId="22" fontId="2" fillId="6" borderId="1" xfId="0" applyNumberFormat="1" applyFont="1" applyFill="1" applyBorder="1" applyAlignment="1">
      <alignment horizontal="left" vertical="top" wrapText="1"/>
    </xf>
    <xf numFmtId="165" fontId="2" fillId="6" borderId="1" xfId="1" applyNumberFormat="1" applyFont="1" applyFill="1" applyBorder="1" applyAlignment="1">
      <alignment horizontal="left" vertical="top" wrapText="1"/>
    </xf>
    <xf numFmtId="164" fontId="2" fillId="6" borderId="1" xfId="1" applyFont="1" applyFill="1" applyBorder="1" applyAlignment="1">
      <alignment horizontal="left" vertical="top" wrapText="1"/>
    </xf>
    <xf numFmtId="46" fontId="2" fillId="6" borderId="1" xfId="0" applyNumberFormat="1" applyFont="1" applyFill="1" applyBorder="1" applyAlignment="1">
      <alignment horizontal="left" vertical="top" wrapText="1"/>
    </xf>
    <xf numFmtId="165" fontId="2" fillId="6" borderId="1" xfId="0" applyNumberFormat="1" applyFont="1" applyFill="1" applyBorder="1" applyAlignment="1">
      <alignment horizontal="left" vertical="top" wrapText="1"/>
    </xf>
    <xf numFmtId="1" fontId="2" fillId="6" borderId="1" xfId="0" applyNumberFormat="1" applyFont="1" applyFill="1" applyBorder="1" applyAlignment="1">
      <alignment horizontal="left" vertical="top" wrapText="1"/>
    </xf>
    <xf numFmtId="0" fontId="2" fillId="6" borderId="1" xfId="0" applyNumberFormat="1" applyFont="1" applyFill="1" applyBorder="1" applyAlignment="1">
      <alignment horizontal="left" vertical="top" wrapText="1"/>
    </xf>
    <xf numFmtId="166" fontId="2" fillId="6" borderId="1" xfId="0" applyNumberFormat="1" applyFont="1" applyFill="1" applyBorder="1" applyAlignment="1">
      <alignment horizontal="left" vertical="top" wrapText="1"/>
    </xf>
    <xf numFmtId="0" fontId="3" fillId="4" borderId="2" xfId="0" applyFont="1" applyFill="1" applyBorder="1" applyAlignment="1">
      <alignment horizontal="centerContinuous" vertical="center" wrapText="1"/>
    </xf>
    <xf numFmtId="0" fontId="6" fillId="2" borderId="4" xfId="0" applyFont="1" applyFill="1" applyBorder="1" applyAlignment="1">
      <alignment horizontal="left" vertical="top" wrapText="1"/>
    </xf>
    <xf numFmtId="0" fontId="6" fillId="2" borderId="4" xfId="0" applyFont="1" applyFill="1" applyBorder="1" applyAlignment="1">
      <alignment vertical="top" wrapText="1"/>
    </xf>
    <xf numFmtId="0" fontId="2" fillId="5" borderId="1" xfId="0" applyFont="1" applyFill="1" applyBorder="1" applyAlignment="1">
      <alignment vertical="center" wrapText="1"/>
    </xf>
    <xf numFmtId="0" fontId="2" fillId="6" borderId="1" xfId="0" applyFont="1" applyFill="1" applyBorder="1" applyAlignment="1">
      <alignmen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3" borderId="0" xfId="0" applyFont="1" applyFill="1" applyAlignment="1">
      <alignment wrapText="1"/>
    </xf>
    <xf numFmtId="0" fontId="2" fillId="3" borderId="0" xfId="0" applyFont="1" applyFill="1"/>
    <xf numFmtId="0" fontId="2" fillId="3" borderId="1" xfId="0" applyFont="1" applyFill="1" applyBorder="1" applyAlignment="1">
      <alignment vertical="center" wrapText="1"/>
    </xf>
    <xf numFmtId="0" fontId="2" fillId="3" borderId="1" xfId="0" applyFont="1" applyFill="1" applyBorder="1" applyAlignment="1">
      <alignment vertical="center"/>
    </xf>
    <xf numFmtId="0" fontId="3" fillId="7" borderId="1" xfId="0" applyFont="1" applyFill="1" applyBorder="1" applyAlignment="1">
      <alignment horizontal="center" vertical="center" wrapText="1"/>
    </xf>
    <xf numFmtId="0" fontId="2" fillId="3" borderId="1" xfId="0" applyFont="1" applyFill="1" applyBorder="1" applyAlignment="1">
      <alignment horizontal="center" vertical="center"/>
    </xf>
    <xf numFmtId="15" fontId="2" fillId="3" borderId="1" xfId="0" applyNumberFormat="1" applyFont="1" applyFill="1" applyBorder="1" applyAlignment="1">
      <alignment horizontal="center" vertical="center"/>
    </xf>
    <xf numFmtId="0" fontId="2" fillId="3" borderId="5" xfId="0" applyFont="1" applyFill="1" applyBorder="1"/>
    <xf numFmtId="0" fontId="2" fillId="3" borderId="7" xfId="0" applyFont="1" applyFill="1" applyBorder="1"/>
    <xf numFmtId="0" fontId="2" fillId="3" borderId="8" xfId="0" applyFont="1" applyFill="1" applyBorder="1"/>
    <xf numFmtId="0" fontId="2" fillId="3" borderId="9" xfId="0" applyFont="1" applyFill="1" applyBorder="1"/>
    <xf numFmtId="0" fontId="2" fillId="3" borderId="10" xfId="0" applyFont="1" applyFill="1" applyBorder="1"/>
    <xf numFmtId="0" fontId="2" fillId="3" borderId="12" xfId="0" applyFont="1" applyFill="1" applyBorder="1"/>
    <xf numFmtId="0" fontId="9" fillId="3" borderId="1" xfId="3" applyFont="1" applyFill="1" applyBorder="1" applyAlignment="1">
      <alignment vertical="center"/>
    </xf>
    <xf numFmtId="0" fontId="2" fillId="3" borderId="6" xfId="0" applyFont="1" applyFill="1" applyBorder="1" applyAlignment="1">
      <alignment wrapText="1"/>
    </xf>
    <xf numFmtId="0" fontId="2" fillId="3" borderId="0" xfId="0" applyFont="1" applyFill="1" applyBorder="1" applyAlignment="1">
      <alignment wrapText="1"/>
    </xf>
    <xf numFmtId="0" fontId="2" fillId="3" borderId="11" xfId="0" applyFont="1" applyFill="1" applyBorder="1"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2" fillId="8" borderId="1" xfId="0" applyFont="1" applyFill="1" applyBorder="1" applyAlignment="1">
      <alignment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12" xfId="0" applyFont="1" applyFill="1" applyBorder="1" applyAlignment="1">
      <alignment horizontal="center" vertical="center" wrapText="1"/>
    </xf>
  </cellXfs>
  <cellStyles count="4">
    <cellStyle name="Hipervínculo" xfId="3" builtinId="8"/>
    <cellStyle name="Millares" xfId="1" builtinId="3"/>
    <cellStyle name="Normal" xfId="0" builtinId="0"/>
    <cellStyle name="Porcentaje" xfId="2" builtinId="5"/>
  </cellStyles>
  <dxfs count="1">
    <dxf>
      <fill>
        <patternFill>
          <bgColor rgb="FFFF6600"/>
        </patternFill>
      </fill>
    </dxf>
  </dxfs>
  <tableStyles count="1" defaultTableStyle="TableStyleMedium2" defaultPivotStyle="PivotStyleLight16">
    <tableStyle name="Estilo de tabla 1" pivot="0" count="1" xr9:uid="{00000000-0011-0000-FFFF-FFFF00000000}">
      <tableStyleElement type="firstColumnStripe" dxfId="0"/>
    </tableStyle>
  </tableStyles>
  <colors>
    <mruColors>
      <color rgb="FF0296C9"/>
      <color rgb="FFFF9D00"/>
      <color rgb="FFC9D217"/>
      <color rgb="FF9966FF"/>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1</xdr:col>
      <xdr:colOff>237924</xdr:colOff>
      <xdr:row>0</xdr:row>
      <xdr:rowOff>331025</xdr:rowOff>
    </xdr:from>
    <xdr:to>
      <xdr:col>2</xdr:col>
      <xdr:colOff>651439</xdr:colOff>
      <xdr:row>0</xdr:row>
      <xdr:rowOff>873258</xdr:rowOff>
    </xdr:to>
    <xdr:pic>
      <xdr:nvPicPr>
        <xdr:cNvPr id="2" name="Imagen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9924" y="331025"/>
          <a:ext cx="1178055" cy="532073"/>
        </a:xfrm>
        <a:prstGeom prst="rect">
          <a:avLst/>
        </a:prstGeom>
      </xdr:spPr>
    </xdr:pic>
    <xdr:clientData/>
  </xdr:twoCellAnchor>
  <xdr:twoCellAnchor editAs="oneCell">
    <xdr:from>
      <xdr:col>7</xdr:col>
      <xdr:colOff>5620419</xdr:colOff>
      <xdr:row>0</xdr:row>
      <xdr:rowOff>207818</xdr:rowOff>
    </xdr:from>
    <xdr:to>
      <xdr:col>7</xdr:col>
      <xdr:colOff>6435821</xdr:colOff>
      <xdr:row>0</xdr:row>
      <xdr:rowOff>956038</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12247098" y="207818"/>
          <a:ext cx="807782" cy="7571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269328</xdr:colOff>
      <xdr:row>5</xdr:row>
      <xdr:rowOff>111672</xdr:rowOff>
    </xdr:from>
    <xdr:to>
      <xdr:col>2</xdr:col>
      <xdr:colOff>1159442</xdr:colOff>
      <xdr:row>7</xdr:row>
      <xdr:rowOff>290525</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1328" y="1031327"/>
          <a:ext cx="1737511" cy="847048"/>
        </a:xfrm>
        <a:prstGeom prst="rect">
          <a:avLst/>
        </a:prstGeom>
      </xdr:spPr>
    </xdr:pic>
    <xdr:clientData/>
  </xdr:twoCellAnchor>
  <xdr:twoCellAnchor editAs="oneCell">
    <xdr:from>
      <xdr:col>10</xdr:col>
      <xdr:colOff>38545</xdr:colOff>
      <xdr:row>5</xdr:row>
      <xdr:rowOff>170794</xdr:rowOff>
    </xdr:from>
    <xdr:to>
      <xdr:col>10</xdr:col>
      <xdr:colOff>2034737</xdr:colOff>
      <xdr:row>7</xdr:row>
      <xdr:rowOff>297932</xdr:rowOff>
    </xdr:to>
    <xdr:pic>
      <xdr:nvPicPr>
        <xdr:cNvPr id="5" name="Imagen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384666" y="1090449"/>
          <a:ext cx="1996192" cy="79533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10</xdr:col>
          <xdr:colOff>539750</xdr:colOff>
          <xdr:row>20</xdr:row>
          <xdr:rowOff>222250</xdr:rowOff>
        </xdr:from>
        <xdr:to>
          <xdr:col>10</xdr:col>
          <xdr:colOff>1454150</xdr:colOff>
          <xdr:row>20</xdr:row>
          <xdr:rowOff>1016000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603250</xdr:colOff>
          <xdr:row>18</xdr:row>
          <xdr:rowOff>190500</xdr:rowOff>
        </xdr:from>
        <xdr:to>
          <xdr:col>10</xdr:col>
          <xdr:colOff>1517650</xdr:colOff>
          <xdr:row>19</xdr:row>
          <xdr:rowOff>0</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19</xdr:row>
          <xdr:rowOff>457200</xdr:rowOff>
        </xdr:from>
        <xdr:to>
          <xdr:col>10</xdr:col>
          <xdr:colOff>1460500</xdr:colOff>
          <xdr:row>20</xdr:row>
          <xdr:rowOff>0</xdr:rowOff>
        </xdr:to>
        <xdr:sp macro="" textlink="">
          <xdr:nvSpPr>
            <xdr:cNvPr id="2051" name="Object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llan Pow Hing Cordero" refreshedDate="44567.57651875" createdVersion="6" refreshedVersion="6" minRefreshableVersion="3" recordCount="647" xr:uid="{BEDCE4D1-2222-4816-98B1-B94B37CE84E8}">
  <cacheSource type="worksheet">
    <worksheetSource ref="B4:X651" sheet="MATRIZ PEI 2019-2024"/>
  </cacheSource>
  <cacheFields count="23">
    <cacheField name="TALLER" numFmtId="0">
      <sharedItems/>
    </cacheField>
    <cacheField name="TEMA" numFmtId="0">
      <sharedItems count="8">
        <s v="RESOLUCIÓN OPORTUNA DE CONFLICTOS"/>
        <s v="CONFIANZA Y PROBIDAD EN LA JUSTICIA"/>
        <s v="OPTIMIZACIÓN E INNOVACIÓN DE LOS SERVICIOS JUDICIALES"/>
        <s v="GESTIÓN DEL PERSONAL"/>
        <s v="PLANIFICACIÓN INSTITUCIONAL"/>
        <s v="Resolución oportuna de conflictos. " u="1"/>
        <s v="Optimización e innovación de los servicios judiciales." u="1"/>
        <s v="Confianza y probidad en la justicia " u="1"/>
      </sharedItems>
    </cacheField>
    <cacheField name="OBJETIVO ESTRATÉGICO" numFmtId="0">
      <sharedItems/>
    </cacheField>
    <cacheField name="CATEGORÍA DE ACCIÓN ESTRATÉGICA" numFmtId="0">
      <sharedItems containsBlank="1"/>
    </cacheField>
    <cacheField name="DETALLE DE ACCIÓN ESTRATÉGICA" numFmtId="0">
      <sharedItems containsBlank="1" longText="1"/>
    </cacheField>
    <cacheField name="ACCIÓN ESTRATÉGICA" numFmtId="0">
      <sharedItems containsBlank="1" longText="1"/>
    </cacheField>
    <cacheField name="META ESTRATEGICA" numFmtId="0">
      <sharedItems count="238" longText="1">
        <s v="Que al finalizar el 2024, se haya revisado, redefinido o implementado la política de persecución penal con base  en los fenómenos criminales de mayor incidencia en el país, de interés para Fiscalía General.  _x000a_ _x000a_"/>
        <s v="Que al finalizar el 2024, se haya desarrollado e implementado un modelo de gestión (diagnóstico, diseño, implementación, seguimiento y evaluación) para el abordaje de los casos penales de corrupción."/>
        <s v="Que al finalizar el 2024, se haya desarrollado e implementado un modelo de gestión (diagnóstico, diseño, implementación, seguimiento y evaluación)  en el abordaje de los casos penales de crimen organizado."/>
        <s v="Que al finalizar el 2024, se haya desarrollado e implementado un modelo de gestión (diagnóstico, diseño, implementación, seguimiento y evaluación) para el abordaje de los casos penales vinculados a poblaciones vulnerables."/>
        <s v="Que al finalizar el 2024, se haya implementado la estrategia definida para mejorar el abordaje de la criminalidad no convencional, apoyándose en el uso de las tecnologías de la información. "/>
        <s v="Que al finalizar el 2024, se haya incrementado la cantidad de casos terminados por año, mediante la implementación de un plan de descongestionamiento y atención de rezago, no superior a dos años, que permitan resolver y llevar a un nivel aceptable-controlable-mínimo del rezago en el Ministerio Público."/>
        <s v="Que al finalizar el 2024, se haya incrementado la cantidad de casos salidos por el Organismo de Investigación Judicial por año. "/>
        <s v="Que al finalizar el 2024, se haya incrementado la cantidad de casos terminados en materia Civil por año, en primera instancia. "/>
        <s v="Que al finalizar el 2024, cada despacho jurisdiccional haya implementado una propuesta de mejora, acorde con el modelo de sostenibilidad, para disminuir la cantidad de casos en el circulante activo (que no incluye los casos en fase de Ejecución) de mayor antigüedad en la materia  Civil."/>
        <s v="Que al finalizar el 2024, se haya incrementado la cantidad de casos terminados en materia de Cobro Judicial por año, en primera instancia."/>
        <s v="Que al finalizar el 2024, cada despacho jurisdiccional haya implementado una propuesta de mejora, acorde con el modelo de sostenibilidad, para disminuir la cantidad de casos en el circulante activo (que no incluye los casos en fase de Ejecución) de mayor antigüedad en la materia de Cobro."/>
        <s v="Que al finalizar el 2024, se haya incrementado la cantidad de casos terminados en materia Agraria por año, en primera instancia."/>
        <s v="Que al finalizar el 2024, cada despacho jurisdiccional haya implementado una propuesta de mejora, acorde con el modelo de sostenibilidad, para disminuir la cantidad de casos en el circulante activo (que no incluye los casos en fase de Ejecución) de mayor antigüedad en la materia Agraria."/>
        <s v="Que al finalizar el 2024, se haya incrementado la cantidad de casos terminados en materia Contenciosa por año, en primera instancia."/>
        <s v="Que al finalizar el 2024, cada despacho jurisdiccional haya implementado una propuesta de mejora, acorde con el modelo de sostenibilidad, para disminuir la cantidad de casos en el circulante activo (que no incluye los casos en fase de Ejecución) de mayor antigüedad en la materia Contenciosa."/>
        <s v="Que al finalizar el 2024, se haya incrementado la cantidad de casos terminados en materia Familia por año, en primera instancia."/>
        <s v="Que al finalizar el 2024, cada despacho jurisdiccional haya implementado una propuesta de mejora, acorde con el modelo de sostenibilidad, para disminuir la cantidad de casos en el circulante activo (que no incluye los casos en fase de Ejecución) de mayor antigüedad en la materia de Familia."/>
        <s v="Que al finalizar el 2024, se haya incrementado la cantidad de casos terminados en materia de Pensiones Alimentarias por año, en primera instancia."/>
        <s v="Que al finalizar el 2024, cada despacho jurisdiccional haya implementado una propuesta de mejora, acorde con el modelo de sostenibilidad, para disminuir la cantidad de casos en el circulante activo (que no incluye los casos en fase de Ejecución) de mayor antigüedad en la materia de Pensiones Alimentarias."/>
        <s v="Que al finalizar el 2024, se haya incrementado la cantidad de casos terminados en materia Laboral por año, en primera instancia."/>
        <s v="Que al finalizar el 2024, cada despacho jurisdiccional haya implementado una propuesta de mejora, acorde con el modelo de sostenibilidad, para disminuir la cantidad de casos en el circulante activo (que no incluye los casos en fase de Ejecución) de mayor antigüedad en la materia Laboral."/>
        <s v="Que al finalizar el 2024, se haya incrementado la cantidad de casos terminados en materia Penal por año, en primera instancia por los juzgados penales."/>
        <s v="Que al finalizar el 2024, cada despacho jurisdiccional haya implementado una propuesta de mejora, acorde con el modelo de sostenibilidad, para disminuir la cantidad de casos en el circulante activo (que no incluye los casos en fase de Ejecución ni aquellos que tengan resolución provisional o intermedia) de mayor antigüedad en materia Penal, en primera instancia por los juzgados penales."/>
        <s v="Que al finalizar el 2024, se haya incrementado la cantidad de casos terminados en materia Penal por año, en primera instancia por los tribunales de juicio penales."/>
        <s v="Que al finalizar el 2024, cada despacho jurisdiccional haya implementado una propuesta de mejora, acorde con el modelo de sostenibilidad, para disminuir la cantidad de casos en el circulante activo (que no incluye los casos en fase de Ejecución ni aquellos que tengan resolución provisional o intermedia) de mayor antigüedad en materia Penal, en primera instancia por los tribunales de juicio penales."/>
        <s v="Que al finalizar el 2024, se haya incrementado la cantidad de casos terminados en materia Penal Juvenil año, en primera instancia."/>
        <s v="Que al finalizar el 2024, cada despacho jurisdiccional haya implementado una propuesta de mejora, acorde con el modelo de sostenibilidad, para disminuir la cantidad de casos en el circulante activo (que no incluye los casos en fase de Ejecución ni aquellos que tengan resolución provisional o intermedia) de mayor antigüedad en materia Penal Juvenil. "/>
        <s v="Que al finalizar el 2024, se haya incrementado la cantidad de casos terminados en materia Contravencional por año, en primera instancia."/>
        <s v="Que al finalizar el 2024, cada despacho jurisdiccional haya implementado una propuesta de mejora, acorde con el modelo de sostenibilidad, para disminuir la cantidad de casos en el circulante activo (que no incluye los casos en fase de Ejecución ni aquellos que tengan resolución provisional o intermedia) de mayor antigüedad en materia Contravencional. "/>
        <s v="Que al finalizar el 2024, se haya incrementado la cantidad de casos terminados en materia de Tránsito por año, en primera instancia."/>
        <s v="Que al finalizar el 2024, cada despacho jurisdiccional haya implementado una propuesta de mejora, acorde con el modelo de sostenibilidad, para disminuir la cantidad de casos en el circulante activo (que no incluye los casos en fase de Ejecución ni aquellos que tengan resolución provisional o intermedia) de mayor antigüedad en materia de Tránsito. "/>
        <s v="Que al finalizar el 2024, se haya incrementado la cantidad de casos terminados en materia Constitucional por año, en primera instancia."/>
        <s v="Que al finalizar el 2024, cada despacho jurisdiccional haya implementado una propuesta de mejora, acorde con el modelo de sostenibilidad, para disminuir la cantidad de casos en el circulante activo de mayor antigüedad en materia Constitucional. "/>
        <s v="Que al finalizar el 2024, se haya incrementado la cantidad de casos terminados en materia Notarial anualmente. "/>
        <s v="Que al finalizar el 2024, cada despacho jurisdiccional haya implementado una propuesta de mejora, acorde con el modelo de sostenibilidad, para disminuir la cantidad de casos en el circulante activo de mayor antigüedad en materia Notarial. "/>
        <s v="Que al finalizar el 2024, se haya elaborado al menos seis informes cuantitativos sobre la cantidad de nulidades por materia producto de la aplicación de los medios de impugnación, dictadas en los tribunales superiores que conocen las apelaciones y las salas de casación."/>
        <s v="Que al finalizar el 2024, se haya incrementado la cantidad de casos terminados en la jurisdicción Contenciosa Administrativa por año, en segunda instancia."/>
        <s v="Que al finalizar el 2024, se haya incrementado la cantidad de casos terminados en materia Penal por año, en segunda instancia por los Tribunales de Apelación."/>
        <s v="Que al finalizar el 2024, se haya incrementado la cantidad de casos terminados en materia Penal Juvenil por año, en segunda instancia."/>
        <s v="Que al finalizar el 2024, se haya incrementado la cantidad de casos terminados en materia Civil por año, en segunda instancia."/>
        <s v="Que al finalizar el 2024, se haya incrementado la cantidad de casos terminados en materia Agraria por año, en segunda instancia."/>
        <s v="Que al finalizar el 2024, se haya incrementado la cantidad de casos terminados en materia de Familia por año, en segunda instancia por el Tribunal de Familia."/>
        <s v="Que al finalizar el 2024, se haya incrementado la cantidad de casos terminados en materia Laboral por año, en segunda instancia."/>
        <s v="Que al finalizar el 2024, se haya incrementado la cantidad de casos terminados en materia Contravencional por año, en segunda instancia."/>
        <s v="Que al finalizar el 2024, se haya incrementado la cantidad de casos terminados en materia de Tránsito por año, en segunda instancia."/>
        <s v="Que al finalizar el 2024, se haya incrementado la cantidad de casos terminados en la Sala Primera"/>
        <s v="Que al finalizar el 2024, se haya incrementado la cantidad de casos terminados en la Sala Segunda."/>
        <s v="Que al finalizar el 2024, se haya incrementado la cantidad de casos terminados en la Sala Tercera ."/>
        <s v="Que al finalizar el 2024, se haya incrementado la cantidad de informes periciales elaborados o rendidos en las oficinas del Departamento de Trabajo Social y Psicología por año. "/>
        <s v="Que al finalizar el 2024, se haya incrementado la cantidad de comunicaciones judiciales diligenciadas por las oficinas de comunicaciones judiciales por año. "/>
        <s v="Que al finalizar el 2024, se implemente en todas las fiscalías del país, un sistema de gestión integrado, que permita el seguimiento y monitoreo de las medidas alternas, mediante el uso de tecnologías de la información. "/>
        <s v="Que al finalizar el 2024, se haya capacitado al menos 114 (20%) de las Fiscalas y Fiscales en el programa de Justicia Restaurativa y aplicación de otras medidas alternas de solución de conflictos. "/>
        <s v="Que al finalizar el 2024, se haya capacitado al menos el 114 (20%) de las Fiscalas y Fiscales en el programa de Justicia Restaurativa y aplicación de otras medidas alternas de solución de conflictos. "/>
        <s v="Que al finalizar el 2024, se haya incrementado anualmente la cantidad casos terminados mediante la aplicación de las medidas alternas(audiencias tempranas, salidas alternas, justicia restaurativa) de la Fiscalía. "/>
        <s v="Que al finalizar el 2024, se haya incrementado anualmente la cantidad de casos terminados mediante la aplicación de las medidas alternas en la Defensa Pública. "/>
        <s v="Que al finalizar el 2024, se haya incrementado la cantidad de casos terminados, mediante la aplicación de medidas alternas, en materia civil por año, en primera instancia."/>
        <s v="Que al finalizar el 2024, se haya incrementado la cantidad de casos terminados, mediante la aplicación de medidas alternas, en materia agraria por año, en primera instancia."/>
        <s v="Que al finalizar el 2024, se haya incrementado la cantidad de casos terminados, mediante la aplicación de medidas alternas, en materia contenciosa administrativa por año, en primera instancia."/>
        <s v="Que al finalizar el 2024, se haya incrementado la cantidad de casos terminados, mediante la aplicación de medidas alternas, en materia de familia por año, en primera instancia."/>
        <s v="Que al finalizar el 2024, se haya incrementado la cantidad de casos terminados, mediante la aplicación de medidas alternas, en materia de Pensiones Alimentarias por año, en primera instancia."/>
        <s v="Que al finalizar el 2024, se haya incrementado la cantidad de casos terminados, mediante la aplicación de medidas alternas, en materia laboral por año, en primera instancia."/>
        <s v="Que al finalizar el 2024, se haya incrementado la cantidad de casos terminados, mediante la aplicación de medidas alternas, en materia Penal por año, en primera instancia."/>
        <s v="Que al finalizar el 2024, se haya incrementado la cantidad de casos terminados, mediante la aplicación de medidas alternas, en materia Penal Juvenil por año, en primera instancia."/>
        <s v="Que al finalizar el 2024, se haya incrementado la cantidad de casos terminados, mediante la aplicación de medidas alternas, en materia Contravencional por año, en primera instancia."/>
        <s v="Que al finalizar el 2024, se haya incrementado la cantidad de casos terminados, mediante la aplicación de medidas alternas, en materia Tránsito por año, en primera instancia."/>
        <s v="Que al finalizar el 2024,  se haya incrementado anualmente la cantidad de casos terminados por el Centro de Conciliación del Poder Judicial."/>
        <s v="Que al finalizar el 2024,  se haya diseñado, validado y aprobado una política institucional integral sobre el tratamiento de los diferentes métodos alternos de resolución de conflictos."/>
        <s v="Que al finalizar el 2024, se haya implementado a nivel nacional la Justicia Restaurativa de conformidad con la ley."/>
        <s v="Que al finalizar el 2024, se haya finalizado la ejecución del Proyecto Regional de  Fortalecimiento de la Justicia Restaurativa."/>
        <s v="Que al finalizar el 2024, se haya implementado una estrategia de prevención y control de las sanciones administrativa – disciplinaria en el Ministerio Público; por actos cometidos en fraude de administración de activos, evidencias, faltas a la ética pública, valores, faltas a la probidad y actos de corrupción. _x000a_ _x000a_"/>
        <s v="Que al finalizar el 2024, se haya reestructurado la Unidad de Inspección Fiscal  del Ministerio Público"/>
        <s v="Que al finalizar el 2024, se haya establecido e implementado un modelo de supervisión administrativa y técnica de la gestión de las Fiscalías, que contribuya a mejorar el servicio público."/>
        <s v="Que al finalizar el 2024, se haya implementado los mecanismos definidos para mejorar los procesos de control sobre el tema de corrupción, tráfico de influencias y conflictos de intereses."/>
        <s v="Que al finalizar el 2024, se haya completado la implementación del Sistema de Gestión de Despachos Judiciales y Escritorio Virtual en todos los órganos de control en materia Disciplinaria."/>
        <s v="Que al finalizar el 2024, se hayan implementado el proyecto de reducción de las brechas de riesgo en torno a la prevención y control de la corrupción, el fraude y las faltas a la ética y probidad, según lo definido por la Nacional Center of State Courts (NCSC)."/>
        <s v="Que al finalizar el 2024, se haya presentado y gestionado la aprobación de la reforma legal sobre el régimen disciplinario para magistrados y magistradas. "/>
        <s v="Que al finalizar el 2024, se haya aprobado el reglamento sobre protocolos de conducta para el personal judicial y revisión del marco ético institucional. "/>
        <s v="Que al finalizar el 2024, se haya implementado el plan definido de la política axiológica."/>
        <s v="Que al finalizar el 2024, se haya gestionado el procedimiento para un diálogo permanente con la sociedad civil. "/>
        <s v="Que al finalizar el 2024, se hayan ampliado los espacios de participación ciudadana virtuales, interactivos, regionales y nacionales; que permitan el proceso de cocreación en la administración de proyectos de interés institucional y ciudadano."/>
        <s v="Que al finalizar el 2024, se haya implementado una metodología que permita medir la percepción y el grado de confianza de la sociedad sobre el Poder Judicial."/>
        <s v="Que al finalizar el 2024, se hayan implementado las acciones definidas en el plan de acción de la Política de Participación Ciudadana."/>
        <s v="Que al finalizar el 2024, se haya desarrollado e implementado un modelo de transparencia y rendición de cuentas, que genere valor público y sirva de base para la generación de información relevante, incorporando las nuevas tecnologías y la integración de todas las instancias institucionales."/>
        <s v="Que al finalizar el 2024, se haya diseñado e implementado un servicio web que integre un centro de inteligencia de información para acceso y uso interinstitucional e institucional, alineado a la política de Justicia Abierta. "/>
        <s v="Que al finalizar el 2024, se hayan implementado las acciones definidas correspondientes al principio de Transparencia de la Política de Justicia Abierta. "/>
        <s v="Que al finalizar el 2024, se hayan implementado la estrategia de rendición de cuentas definida por el Ministerio Público. "/>
        <s v="Que al finalizar el 2024, se haya implementado la estrategia de rendición de cuentas definida por la Defensa Pública. "/>
        <s v="Que al finalizar el 2024, se haya implementado la estrategia de rendición de cuentas definida por la Oficina de Atención de Víctimas del Delito y la Unidad de Protección de Víctimas. "/>
        <s v="Que al finalizar el 2024, se haya implementado la estrategia de rendición de cuentas definida por el Organismo del Investigación Judicial. "/>
        <s v="Que al finalizar el 2024, se haya formulado e implementado una estrategia sobre el acceso y uso de estadísticas judiciales, que suministre al público externo y interno, información clara y oportuna."/>
        <s v="Que al finalizar el 2024, se haya implementado una estrategia de comunicación y proyección institucional proactiva que fortalezca la democracia, institucionalidad y percepción de las personas usuarias. "/>
        <s v="Que al finalizar el 2024,  se haya implementado la estrategia de mejora de la proyección y gestión de la Fiscalía General. "/>
        <s v="Que al finalizar el 2024,  se haya implementado una estrategia de proyección comunitaria interinstitucional e institucional del Ministerio Público. "/>
        <s v="Que al finalizar el 2024,se  haya implementado la estrategia de comunicación y proyección en la Defensa Pública."/>
        <s v="Que al finalizar el 2024, se haya implementado la estrategia de comunicación y divulgación de los servicios la Oficina de Atención a la Víctima de Delitos y la Unidad de Protección de Víctimas y Testigos. "/>
        <s v="Que al finalizar el 2024,  se haya implementado la estrategia de proyección institucional del Organismo de Investigación Judicial."/>
        <s v="Que al finalizar el 2024, se haya aprobado la política de comunicación integral."/>
        <s v="Que al finalizar el 2024, se hayan implementado las acciones definidas correspondientes al principio de Colaboración de la Política de Justicia Abierta. "/>
        <s v="Que al finalizar el 2024, se hayan completado las estrategias de coordinación planteadas, para el establecimiento de los canales de cooperación interinstitucionales y los procesos de comunicación, en cuanto al abordaje de los delitos funcionales, económicos y todos aquellos  vinculados con la corrupción.  _x000a_ _x000a_"/>
        <s v="Que al finalizar el 2024, se haya implementado la estrategia  de coordinación de la Defensa Pública, para  incrementar y fortalecer las redes comunales e interinstitucionales identificadas, tomando en cuenta la aplicación de las medidas alternas."/>
        <s v="Que al finalizar el 2024, se hayan implementado las estrategias de coordinación interinstitucional para los servicios de atención y protección de víctimas y testigos."/>
        <s v="Que al finalizar el 2024, se haya ejecutado las estrategias establecidas para mejorar los procesos de coordinación, comunicación internos y externos, con el fin de hacer más eficientes los procesos institucionales que se encuentre involucrado el Organismo de Investigación Judicial."/>
        <s v="Que al finalizar el 2024, se haya implementado un plan para la creación de alianzas y convenios de cooperación para implantar una red informática segura entre instituciones (Interoperabilidad), que faciliten la integración de la información y acceso a los servicios estatales."/>
        <s v="Que al finalizar el 2024, se desarrollen e implementen estrategias institucionales de cooperación nacional e internacional, que propicien el intercambio de buenas prácticas y jurisprudencia innovadora relacionada con estándares internacionales de gestión ambiental y resolución de conflictos asociados a los recursos naturales."/>
        <s v="Que al finalizar el 2024, se haya gestionado la aprobación la reforma legal sobre el sistema penal y corrupción. "/>
        <s v="Que al finalizar el 2024, se haya pronunciado sobre la totalidad de los proyectos de ley o propuestas de reforma legales que le hayan sido puestos en consulta y que inciden en su funcionamiento, estructura, organización o en la política de persecución penal del Ministerio Público, previa a su aprobación. "/>
        <s v="Que al finalizar el 2024, la Defensa Pública se haya pronunciado sobre la totalidad de los proyectos de ley o propuestas de reforma legales que le hayan sido puestos en consulta y que inciden en su funcionamiento, estructura y organización. "/>
        <s v="Que al finalizar el 2024, se haya pronunciado sobre la totalidad de los proyectos de ley o propuestas de reforma legales que le hayan sido puestos en consulta y que inciden en su funcionamiento, estructura y organización de la Defensa Pública. "/>
        <s v="Que al finalizar el 2024, se haya presentado ante el órgano aprobador, la propuesta del reglamento de la Ley 8720: Ley de protección a víctimas, testigos y demás sujetos intervinientes en el proceso penal, reformas y adición al Código Procesal Penal y al Código Penal  "/>
        <s v="Que al finalizar el 2024, se haya presentado la reforma a la Ley 8720: Ley de protección a víctimas, testigos y demás sujetos intervinientes en el proceso penal, reformas y adición al Código Procesal Penal y al Código Penal. "/>
        <s v="Que al finalizar el 2024, se haya implementado el plan definido, para la concentración de Corte Plena en funciones estrictamente de dirección general de la política judicial. "/>
        <s v="Que al finalizar el 2024, se haya presentado una propuesta para el establecimiento del timbre judicial en materia cobratoria, específicamente en los procesos de cobro y ejecutivos. Asimismo, valorar los cambios requeridos para optimizar los recursos institucionales. "/>
        <s v="Que al finalizar el 2024, se haya gestionado la aprobación a la  reforma de la ley orgánica del Organismo de Investigación Judicial. "/>
        <s v="Que al finalizar el 2024, se hayan implementado procesos estandarizados en las oficinas del Ministerio Público, considerando las particularidades de sus oficinas. "/>
        <s v="Que al finalizar el 2024, se hayan implementado procesos estandarizados en las oficinas de la Defensa Pública, considerando las particularidades de sus oficinas. "/>
        <s v="Que al finalizar el 2024, se haya estandarizado, sistematizado y automatizado al menos 3 procesos manuales identificados del Organismo de Investigación Judicial."/>
        <s v="Que al finalizar el 2024, se haya estandarizado y optimizado al menos el 80% de los procedimientos de Oficina de Atención a la Víctima de Delitos y la Unidad de Protección de Víctimas y Testigos, incorporando las diversas condiciones y necesidades de las oficinas centrales y regionales, así como la moderna gestión y nuevas tecnologías.  "/>
        <s v="Que al finalizar el 2024, se haya reducido el tiempo de los procesos y los procedimientos de la ejecución presupuestaria. "/>
        <s v="Que al finalizar el 2024, se haya realizado al menos 3 mediciones que permita obtener el grado de satisfacción en los servicios claves prestados al personal judicial. "/>
        <s v="Que al finalizar el 2024, se haya realizado al menos 3 mediciones anuales que permita obtener el grado de satisfacción en los servicios claves prestados al personal judicial. "/>
        <s v="Que al finalizar el 2024, se hayan implementado medios alternativos para la atención de los servicios de gestión del personal judicial."/>
        <s v="Que al finalizar el 2024, se hayan implementado un plan de trabajo para efectuar evaluaciones anuales sobre la calidad del servicio brindado a las personas usuarias internas y externas de la Oficina de Atención a la Víctima de Delitos y la Unidad de Protección de Víctimas y Testigos."/>
        <s v="Que al finalizar el 2024, haya logrado la certificación  en los sistemas de gestión de calidad correspondientes, en al menos 5 de las oficinas definidas como prioritarias por la Dirección del Organismo de Investigación Judicial. "/>
        <s v="Que al finalizar el 2024, se haya definido e implementado un modelo nacional e integral de traslado y custodia de personas detenidas, que optimice el uso de los recursos mediante la implementación de procesos eficientes y un sistema logístico de información automatizado y centralizado."/>
        <s v="Que al finalizar el 2024,  se haya establecido e implementado un modelo que permita relacionar la carga de trabajo (incluir aspectos cuantitativos y cualitativos) y la cantidad de recursos (humanos y materiales) necesarios para obtener una efectiva gestión administrativa y operativa."/>
        <s v=" Que al finalizar el 2024, se desarrollen estrategias que partan del análisis y la perspectiva de género para optimizar el servicio brindado a las personas en condición de vulnerabilidad.  "/>
        <s v="Que al finalizar el 2024, se haya implementado un modelo de atención al público con el fin de mejorar el servicio brindado. "/>
        <s v="Que al finalizar el 2024, se haya implementado el plan de acción de la Política de Igualdad de Género del Poder Judicial, con el fin de incorporarlo en los servicios judiciales."/>
        <s v="Que al finalizar el 2024, se haya implementado una estrategia para ampliar la cobertura geográfica de disponibilidad del personal de la Unidad de Protección de Víctimas y Testigos. "/>
        <s v="Que al finalizar el 2024, se haya realizado al menos una evaluación de resultados por año de una  oficina u órgano institucional, con el fin de verificar el cumplimiento de los objetivos específicos para los que fueron creados."/>
        <s v="Que al finalizar el 2024, se haya implementado un modelo de mejora en la gestión de los despachos que tramitan la materia de pensiones alimentarias, que promueva la gestión eficiente de los procesos, basado en las experiencias de los Juzgados especializados y el uso de las tecnologías de la información. "/>
        <s v="Que al finalizar el 2024, se haya implementado el proyecto de Rediseño de Procesos en el Departamento de Ciencias Forenses."/>
        <s v="Que al finalizar el 2024, se haya implementado el proyecto de rediseño de procesos en el Departamento de Medicina Legal."/>
        <s v="Que al finalizar el 2024, se haya implementado el proyecto de abordaje a la entrada en vigencia del Código Procesal Agrario."/>
        <s v="Que al finalizar el 2024, se haya implementado el proyecto de abordaje a la entrada en vigencia del Código Procesal de Familia."/>
        <s v="Que al finalizar el 2024, se haya implementado el proyecto sobre el modelo de mejora integral del proceso penal."/>
        <s v="Que al finalizar el 2024, se haya implementado el proyecto de rediseño en al menos 7 circuitos judiciales, que involucre el ámbito jurisdiccional, auxiliar de justica y administrativo.  "/>
        <s v="Que al finalizar el 2024, se haya ampliado el modelo de sostenibilidad a 7 Circuitos Judiciales; a partir del Modelo establecido por la Dirección de Planificación en los Circuitos Judiciales de Cartago y San Carlos."/>
        <s v="Que al finalizar el 2024, se haya ejecutado un plan de acción para la eliminación de la brecha de implementación del escritorio virtual y sistema de gestión en todas las materias. "/>
        <s v="Que al finalizar el 2024, se hayan implementado un plan de trabajo para la adquisición de los bienes, muebles e inmuebles, así como los insumos, suministros, herramientas, laboratorios  y equipos analítico-instrumental, entre otros, para el Organismo de Investigación Judicial."/>
        <s v="Que al finalizar el 2024, se haya finalizado la implementación del plan de gestión ambiental institucional (PGAI) y se haya definido el nuevo PGAI para el periodo 2022-2026. "/>
        <s v="Que al finalizar el 2024, se haya definido un plan para identificar e implementar aquellos servicios del Organismo de Investigación Judicial que puedan ser realizados en otras zonas del país."/>
        <s v="Que al finalizar el 2024, se haya diseñado e implementado el plan para optimizar la calidad y capacidad de la respuesta técnica, administrativa y operativa para afrontar las diferentes manifestaciones de la criminalidad, que permita asegurar un servicio efectivo para cumplir con las necesidades y expectativas de las personas usuarias internas y externas. "/>
        <s v="Que al finalizar el 2024, se haya desarrollado y aprobado el reglamento que rija las funciones y competencias del Centro de Apoyo, Coordinación y Mejoramiento de la Función Jurisdiccional."/>
        <s v="Que al finalizar el 2024, se cuente con un proceso estandarizado de seguimiento que permita optimizar la ejecución presupuestaria. "/>
        <s v="Que al finalizar el 2024, se haya implementado un plan de trabajo para incrementar la cantidad de oficinas y despachos donde se replican las buenas prácticas institucionales."/>
        <s v="Que al finalizar el 2024, se hayan incrementado la cantidad de ideas innovadoras que se consideran como buenas prácticas institucionales, cada dos años."/>
        <s v="Que al finalizar el 2024, se haya ampliado anualmente la cobertura efectiva de Teletrabajo, en puestos profesionales y personal técnico."/>
        <s v="Que al finalizar el 2024, se cuente con las tecnologías de información adecuadas para la implementación de la modalidad de teletrabajo, considerando los aspectos de seguridad de la información y cumplimiento de la normativa vigente. "/>
        <s v="Que al finalizar el 2024, se haya implementado en al menos 1200 (10%) de los puestos profesionales y técnicos, en los que sea factible, la adopción de modalidades alternativas de trabajo."/>
        <s v="Que al finalizar el 2024, se cuente con las tecnologías de información adecuadas para la implementación de modalidades alternativas de trabajo, considerando los aspectos de seguridad de la información y cumplimiento de la normativa vigente. "/>
        <s v="Que al finalizar el 2024, se haya implementado una campaña de comunicación y divulgación, sobre la importancia de modalidades alternativas de trabajo y el teletrabajo, que permita la sensibilización, impulso, implementación y conocimiento a nivel institucional. "/>
        <s v="Que al finalizar el 2024, se haya implementado un sistema informático integral, para el trámite efectivo de los asuntos en todas las oficinas de la Defensa Pública; que contemple las labores administrativas, técnicas y de apoyo, además de tomar en consideración las condiciones y particularidades de las distintas oficinas y materias."/>
        <s v="Que al finalizar el 2024, se haya implementado en  las oficinas de los servicios de atención y protección de víctimas y testigos, un sistema que permita una efectiva gestión técnica y administrativa, que agilicen y faciliten los procesos y procedimientos, con el fin de mejorar el servicio público que se brinda."/>
        <s v="Que al finalizar el 2024, se haya ejecutado la estrategia definida que permita contar con sistemas de información innovadores.   "/>
        <s v="Que al finalizar el 2024, se haya implementado una solución tecnológica interinstitucional para la entrega a las personas usuarias, de constancias, certificaciones judiciales y otros servicios, desde otras instituciones. "/>
        <s v="Que al finalizar el 2024, se haya implementado las herramientas ofimáticas de colaboración que soporten las labores diarias del personal judicial tanto en modalidad oficina como teletrabajo."/>
        <s v="Que al finalizar el 2024, se haya desarrollado e implantado la nueva versión del sistema de gestión de despachos judiciales, con el fin de brindar un soporte adecuado a los procesos de administración de justicia."/>
        <s v="Que al finalizar el 2024, se haya desarrollado e implementado herramientas de inteligencia artificial y bots para apoyar la gestión y tramitación judicial, administrativa y de los órganos auxiliares de justicia."/>
        <s v="Que al finalizar el 2024, se haya dotado a la institución de herramientas y soluciones de tecnología que integren la información, sistemas y demás soluciones, según los flujos de trabajo existentes en los ámbitos jurisdiccional, auxiliar de justicia y administrativo."/>
        <s v="Que al finalizar el 2024, se haya incrementado la actualización de la plataforma tecnológica (base tecnológica) por año. "/>
        <s v="Que al finalizar el 2024, se haya incrementado la cobertura de la plataforma de telecomunicaciones a nivel nacional por año. "/>
        <s v="Que al finalizar el 2024, se haya incrementado la implementación de la plataforma de telefonía IP por año. "/>
        <s v="Que al finalizar el 2024, se haya incrementado la implementación de la plataforma de comunicación para el acceso a la red de voz y datos por año. "/>
        <s v="Que al finalizar el 2024, se haya incrementado la cobertura de red inalámbrica por año. "/>
        <s v="Que al finalizar el 2024, se haya incrementado la cobertura de acceso a internet por año en los edificios judiciales para uso de las personas usuarias. "/>
        <s v="Que al finalizar el 2024, se haya incrementado la implementación de la plataforma de videoconferencias por año. "/>
        <s v="Que al finalizar el 2024, se haya implementado el Sistema de Control de Acceso a la Red. "/>
        <s v="Que al finalizar el 2024, se haya incrementado la cobertura de la plataforma de respaldos de los datos por año. "/>
        <s v="Que al finalizar el 2024, se haya implementado las acciones definidas para asegurar la continuidad del servicio tecnológico. "/>
        <s v="Que al finalizar el 2024, se haya implementado el Centro de Operaciones de Red. "/>
        <s v="Que al finalizar el 2024, se haya incrementado la implementación de herramientas de aprovisionamiento. "/>
        <s v="Que al finalizar el 2024, se haya implementado una estrategia definida que abarque las mejores prácticas para la gestión de las Tecnologías de la Información en el Poder Judicial. "/>
        <s v="Que al finalizar el 2024, se haya desarrollado una aplicación móvil para el Servicio Nacional de Facilitadoras y Facilitadores Judiciales, que se integre con el Sistema de Gestión para la recopilación de la información de las acciones realizadas por las personas facilitadoras judiciales y sea una herramienta de autoaprendizaje."/>
        <s v="Que al finalizar el 2024, se cuente con la política rectora para la gestión de las personas que laboran en el Poder Judicial."/>
        <s v="Que al finalizar el 2024, se haya gestionado la aprobación la reforma legal sobre la carrera judicial."/>
        <s v="Que al finalizar el 2024,  se haya trasladado el Proyecto de la Ley de Carrera Fiscal a la Asamblea Legislativa. "/>
        <s v="Que al finalizar el 2024, se haya aprobado una política  de carrera policial, científica y técnica-administrativa, que permita el fortalecimiento y sostenibilidad de la calidad del servicio que se brinda a las personas usuarias y sociedad, en el Organismo de Investigación Judicial."/>
        <s v="Que al finalizar el 2024, se haya presentado para  aprobación el reglamento sobre la carrera administrativa, al órgano aprobador."/>
        <s v="Que al finalizar el 2024, se haya trasladado el Proyecto del Reglamento de Carrera la Defensa Pública al órgano aprobador. "/>
        <s v="Que al finalizar el 2024,  se haya gestionado la aprobación la reforma legal sobre la selección de magistrados y magistradas con garantía de independencia e idoneidad técnica y ética. "/>
        <s v="Que al finalizar el 2024, se haya implementado un sistema integral automatizado para la gestión del proceso de reclutamiento y selección de personal."/>
        <s v="Que al finalizar el 2024, se haya presentado una propuesta de la reforma de la normativa relacionada al reclutamiento y selección del personal en el Poder Judicial, al órgano aprobador"/>
        <s v="Que al finalizar el 2024, se presente una propuesta de estructura para el Subproceso de Reclutamiento y Selección al órgano aprobador. "/>
        <s v="Que al finalizar el 2024, se haya implementado la estrategia definida para estandarizar las herramientas y procedimientos para el reclutamiento y selección del personal (entrevistas, mecanismos de reclutamiento, pruebas orales y escritas, entre otros), incorporando el uso de las tecnologías de la información."/>
        <s v="Que al finalizar el 2024, se hayan implementado al menos 3 mecanismos de reclutamiento y selección que permitan contar oportunamente con la cantidad de oferentes a nivel regional. "/>
        <s v="Que al finalizar el 2024, se hayan actualizado los perfiles competenciales por ámbito. "/>
        <s v="Que al finalizar el 2024, se haya gestionado la aprobación de la reforma legal sobre evaluación del desempeño."/>
        <s v="Que al finalizar el 2024, se haya aumentado anualmente la implementación del Sistema Integrado para la gestión de la Evaluación del Desempeño."/>
        <s v="Que al finalizar el 2024, se hayan implementado el plan de integración de los módulos relacionados con el módulo SIGA-GD, con el fin de generar información para la toma de decisiones orientada al desarrollo del personal judicial."/>
        <s v="Que al finalizar el 2024,se haya implementado el modelo de evaluación del desempeño definido en la Defensa Pública. "/>
        <s v="Que al finalizar el 2024, haya implementado el modelo de evaluación del desempeño en la Oficina de Atención a la Víctima de Delitos y la Unidad de Protección de Víctimas y Testigos."/>
        <s v="Que al finalizar el 2024,se haya implementado el modelo de evaluación del desempeño definido en el Organismo de Investigación Judicial."/>
        <s v="Que al finalizar el 2024, se haya desarrollado e implementado la política integral de bienestar y salud laboral para las personas trabajadoras del Poder Judicial."/>
        <s v="Que al finalizar el 2024, se haya cumplido el cronograma definido para la implementación de acciones orientadas a promover el autocuidado en la salud del personal de la Oficina de Atención a la Víctima de Delitos y Unidad de Protección de Víctimas y Testigos"/>
        <s v="Que al finalizar el 2024, se haya implementado las estrategias para manejo de personal, que permitan mantener las competencias físicas y salud óptimas para el desempeño de sus funciones del personal del Organismo de Investigación Judicial."/>
        <s v="Que al finalizar el 2024, se hayan definido procesos de colaboración regionales, con el fin de ampliar los programas preventivos de salud y la cobertura de servicios médicos en todo el país, para los empleados judiciales."/>
        <s v="Que al finalizar el 2024, se haya revisado y actualizado el reglamento de vestimenta, acorde a la infraestructura física, condiciones ambientales y temperatura. "/>
        <s v="Que al finalizar el 2024 se haya incorporado de manera integral los valores y ejes transversales institucionales, en al menos 10 actividades de capacitación de la Escuela Judicial. "/>
        <s v="Que al finalizar el 2024 se haya incorporado de manera integral los valores y ejes transversales institucionales, en al menos 10 actividades de capacitación de la Unidad de Capacitación del Ministerio Público. "/>
        <s v="Que al finalizar el 2024 se haya incorporado de manera integral los valores y ejes transversales institucionales, en al menos 10 actividades de capacitación de la Unidad de Capacitación de la Defensa Pública. "/>
        <s v="Que al finalizar el 2024 se haya incorporado de manera integral los valores y ejes transversales institucionales, en al menos 10 actividades de capacitación de la Unidad de Capacitación del Organismo de Investigación Judicia. "/>
        <s v="Que al finalizar el 2024, se hayan diseñado e implementado, al menos  5 actividades de capacitación anuales por parte de la Escuela Judicial, acorde a  los perfiles competenciales de la población meta que se desea capacitar, con el fin de alcanzar  el desempeño deseado en la función. "/>
        <s v="Que al finalizar el 2024, se hayan diseñado e implementado, al menos  5 actividades de capacitación anuales por parte de la Unidad de Capacitación del Ministerio Público, acorde a  los perfiles competenciales de la población meta que se desea capacitar, con el fin de alcanzar  el desempeño deseado en la función. "/>
        <s v="Que al finalizar el 2024, se hayan diseñado e implementado, al menos  5 actividades de capacitación anuales por parte de la Unidad de Capacitación de la Defensa Pública, acorde a  los perfiles competenciales de la población meta que se desea capacitar, con el fin de alcanzar  el desempeño deseado en la función. "/>
        <s v="Que al finalizar el 2024, se hayan diseñado e implementado, al menos  5 actividades de capacitación anuales por parte de la Unidad de Capacitación del Organismo de Investigación Judicial, acorde a  los perfiles competenciales de la población meta que se desea capacitar, con el fin de alcanzar  el desempeño deseado en la función. "/>
        <s v="Que al finalizar el 2024, la Escuela Judicial  y Unidades de Capacitación hayan implementado la estrategia integral de procesos de capacitación innovadores, accesibles y oportunos."/>
        <s v="Que al finalizar el 2024, se haya implementado un sistema que permita la identificación de necesidades, organización y el seguimiento de la gestión de capacitación del personal, que incluya un registro de las personas especialistas, que apoyan los procesos de capacitación por temas. "/>
        <s v="Que al finalizar el 2024, se hayan realizado al menos 10 estudios de la efectividad de la capacitación en la Escuela Judicial y Unidades de Capacitación."/>
        <s v="Que al finalizar el 2024, se hayan  implementado programas de cooperación con universidades que imparten la carrera de Derecho y otras carreras de interés, para el desarrollo de enfoques o especialidades acordes con las competencias requeridas por el Poder Judicial."/>
        <s v="Que al finalizar el 2024, se haya implementado una estrategia de regionalización de la capacitación que permita  atender las necesidades regionales de personal judicial, de manera continua."/>
        <s v="Que al finalizar el 2024, se hayan realizado, desarrollado y divulgado, al menos seis investigaciones de interés institucional en todos los ámbitos, permitiendo la ampliación del conocimiento y la mejora continua en todos los servicios que brinda el Poder Judicial."/>
        <s v="Que al finalizar el 2024, se haya cumplido  la estrategia de capacitación diseñada para la Defensa Pública."/>
        <s v="Que al finalizar el 2024, se haya implementado la estrategia de capacitación y actualización para el personal de la Oficina de Atención a la Víctima de Delitos y la Unidad de Protección de Víctimas y Testigos en temas afines. "/>
        <s v="Que al finalizar el 2024, se haya incorporado el módulo de los Servicios de Atención y Protección a la Víctima, en los programas de capacitación  de la Escuela Judicial."/>
        <s v="Que al finalizar el 2024, se hayan implementado los planes establecidos para lograr la captación de recursos internacionales, así como capacitaciones a través de instituciones y gobiernos colaboradores."/>
        <s v="Que al finalizar el 2024, se haya cumplido  la estrategia de capacitación diseñada para el Ministerio Público. "/>
        <s v="Que al finalizar el 2024, se haya cumplido  la estrategia de capacitación diseñada para el ámbito administrativo. "/>
        <s v="Que al finalizar el 2024, se haya cumplido  la estrategia de capacitación diseñada para el Organismo de Investigación Judicial. "/>
        <s v="Que al finalizar el 2024, se haya implementado el Modelo de Gestión para la Planificación Estratégica, que integre el modelo de innovación, el portafolio de proyectos estratégicos, los planes anuales operativos, el presupuesto y la gestión de riesgos institucionales. "/>
        <s v="Que al finalizar el 2024, se haya implementado el Modelo de Administración de  Proyectos Estratégicos."/>
        <s v="Que al finalizar el 2024, se haya implementado el modelo de formulación, implementación, seguimiento y evaluación de políticas institucionales."/>
        <s v="Que al finalizar el 2024, se haya implementado un modelo de gestión por procesos institucional, considerando la parte documental y normativa asociada al tema."/>
        <s v="Que al finalizar el 2024, la Dirección de Planificación haya realizado los estudios de impacto de ley, que contienen datos presupuestarios y de estructura organizacional del Poder Judicial; que le hayan sido puestos en consulta.  "/>
        <s v="Que al finalizar el 2024,  anualmente se haya ejecutado al menos un 94,5% del presupuesto asignado."/>
        <s v="Que al finalizar el 2024, se haya cumplido dado seguimiento a los compromisos destacados en el Informe del Estado de la Justicia. "/>
        <s v="Que al finalizar el 2024, se haya implementado el plan de ejecución de construcciones definido, que considere el diseño universal y certificación básica LEED; que contemple espacios compartidos y oficinas satélite (&quot;coworking&quot;), acorde a las modalidades alternativas de trabajo; así como aulas acondicionadas para capacitaciones y espacio para uso de bicicletas."/>
        <s v="Que al finalizar el 2024, se haya desarrollado y ejecutado los planes de mantenimiento preventivo de infraestructura judicial regional a largo plazo."/>
        <s v="Que al finalizar el 2024, se desarrolle e implemente la estrategia para la creación de mecanismos que fortalezcan el acceso a la información judicial."/>
        <s v="Que al finalizar el 2024, se hayan implementado las estrategias definidas de capacitación y acciones en la regulación para la prevención, identificación y la gestión adecuada de los conflictos de interés en el Poder Judicial."/>
        <s v="Que al finalizar el 2024, se haya logrado al menos el 95% en la evaluación del índice de transparencia de servicio público (ITSP) a partir de las acciones realizadas por las diferentes oficinas en la actualización de los sitios web. "/>
        <s v="Que al finalizar el 2024, se hayan desarrollado e implementado estrategias para la efectiva gestión de los asuntos disciplinarios que contribuyan con el fortalecimiento de la ética en la institución. "/>
        <s v="Que al finalizar el 2024, se hayan desarrollado e implementado estrategias para la efectiva gestión de los asuntos disciplinarios que contribuyan con el fortalecimiento de la ética en la Fiscalía General. "/>
        <s v="Que al finalizar el 2024, se hayan desarrollado e implementado estrategias para la efectiva gestión de los asuntos disciplinarios que contribuyan con el fortalecimiento de la ética en la Defensa Pública. "/>
        <s v="Que al finalizar el 2024, se haya desarrollado e implementado un plan de gestión policial contra la corrupción que contribuyan con el fortalecimiento de la ética en la Organismo de Investigación Judicial. "/>
        <s v="Que al finalizar el 2024, se hayan conocido y aprobado estrategias, planes de trabajo, requerimientos de recursos humanos y presupuestarios, para la efectiva gestión institucional, en aras de mejorar la celeridad y la resolución oportuna de los procesos judiciales. "/>
        <s v="Que al finalizar el 2024, se haya pronunciado sobre la totalidad de los proyectos de ley o propuestas de reformas legales que le hayan sido puestos a consulta al Poder Judicial por parte del Poder Legislativo."/>
        <s v="Que al finalizar el 2024, se haya gestionado los procesos constitucionales, procedimientos administrativos, disciplinarios, de responsabilidad civil y sancionatorios de contratación administrativa, competencia de la Dirección Jurídica."/>
      </sharedItems>
    </cacheField>
    <cacheField name="INDICADOR" numFmtId="0">
      <sharedItems longText="1"/>
    </cacheField>
    <cacheField name="RESPONSABLE DE META" numFmtId="0">
      <sharedItems/>
    </cacheField>
    <cacheField name="COORDINACIÓN DE META" numFmtId="0">
      <sharedItems containsBlank="1" longText="1"/>
    </cacheField>
    <cacheField name="AÑO ACTIV." numFmtId="0">
      <sharedItems containsBlank="1" containsMixedTypes="1" containsNumber="1" containsInteger="1" minValue="2019" maxValue="2024"/>
    </cacheField>
    <cacheField name="ACTIVIDADES ESTRATÉGICAS ANUALES" numFmtId="0">
      <sharedItems containsBlank="1" longText="1"/>
    </cacheField>
    <cacheField name="RESPONSABLE DE OBJETIVO OPERATIVO" numFmtId="0">
      <sharedItems containsBlank="1"/>
    </cacheField>
    <cacheField name="FUENTE DE DATOS" numFmtId="0">
      <sharedItems containsBlank="1"/>
    </cacheField>
    <cacheField name="LINEA BASE" numFmtId="0">
      <sharedItems containsBlank="1" containsMixedTypes="1" containsNumber="1" minValue="0" maxValue="13979"/>
    </cacheField>
    <cacheField name="META TOTAL" numFmtId="0">
      <sharedItems containsBlank="1" containsMixedTypes="1" containsNumber="1" minValue="0.14000000000000001" maxValue="214239"/>
    </cacheField>
    <cacheField name="2019" numFmtId="0">
      <sharedItems containsBlank="1" containsMixedTypes="1" containsNumber="1" minValue="0" maxValue="203841"/>
    </cacheField>
    <cacheField name="2020" numFmtId="0">
      <sharedItems containsBlank="1" containsMixedTypes="1" containsNumber="1" minValue="0" maxValue="205880"/>
    </cacheField>
    <cacheField name="2021" numFmtId="0">
      <sharedItems containsBlank="1" containsMixedTypes="1" containsNumber="1" minValue="0" maxValue="207938"/>
    </cacheField>
    <cacheField name="2022" numFmtId="0">
      <sharedItems containsBlank="1" containsMixedTypes="1" containsNumber="1" minValue="0" maxValue="210018"/>
    </cacheField>
    <cacheField name="2023" numFmtId="0">
      <sharedItems containsBlank="1" containsMixedTypes="1" containsNumber="1" minValue="0" maxValue="212118"/>
    </cacheField>
    <cacheField name="2024" numFmtId="0">
      <sharedItems containsBlank="1" containsMixedTypes="1" containsNumber="1" minValue="0" maxValue="214239"/>
    </cacheField>
    <cacheField name="INICIATIVAS DE PROYECTOS"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47">
  <r>
    <s v="MINISTERIO PÚBLICO"/>
    <x v="0"/>
    <s v="Resolver conflictos de forma imparcial, célere y eficaz, para contribuir con la democracia y la paz social. "/>
    <s v="ABORDAJE INTEGRAL A LA CRIMINALIDAD "/>
    <s v="Definir e implementar una política de persecución penal y abordaje de la criminalidad, acorde a las realidades sociales y la criminalidad del país. "/>
    <s v="ABORDAJE INTEGRAL A LA CRIMINALIDAD : Definir e implementar una política de persecución penal y abordaje de la criminalidad, acorde a las realidades sociales y la criminalidad del país. "/>
    <x v="0"/>
    <s v="% de avance en la implementación de la política de persecución penal. "/>
    <s v="Fiscalía General"/>
    <s v="Organismo de Investigación Judicial"/>
    <n v="2019"/>
    <s v="Diseñar un modelo de trabajo para conocer y detectar los fenómenos criminales entre las fiscalías adjuntas y el Organismo de Investigación Judicial.  "/>
    <s v="Fiscalía General"/>
    <s v="Portafolio de proyectos institucionales (PPI)."/>
    <n v="0"/>
    <n v="100"/>
    <n v="0.1"/>
    <n v="0.2"/>
    <n v="0.4"/>
    <n v="0.6"/>
    <n v="0.8"/>
    <n v="1"/>
    <s v="Desarrollo e implementación de las estrategias de Persecución Penal y abordaje integral de la criminalidad."/>
  </r>
  <r>
    <s v="MINISTERIO PÚBLICO"/>
    <x v="0"/>
    <s v="Resolver conflictos de forma imparcial, célere y eficaz, para contribuir con la democracia y la paz social. "/>
    <s v="ABORDAJE INTEGRAL A LA CRIMINALIDAD "/>
    <s v="Definir e implementar una política de persecución penal y abordaje de la criminalidad, acorde a las realidades sociales y la criminalidad del país. "/>
    <s v="ABORDAJE INTEGRAL A LA CRIMINALIDAD : Definir e implementar una política de persecución penal y abordaje de la criminalidad, acorde a las realidades sociales y la criminalidad del país. "/>
    <x v="0"/>
    <s v="% de avance en la implementación de la política de persecución penal. "/>
    <s v="Fiscalía General"/>
    <s v="Organismo de Investigación Judicial"/>
    <n v="2019"/>
    <s v="Emitir los lineamientos de la política de persecución penal y divulgarla, a través de coordinaciones, con las Fiscalas Adjuntas y Fiscales Adjuntos de todo el país."/>
    <s v="Fiscalía General"/>
    <m/>
    <m/>
    <m/>
    <m/>
    <m/>
    <m/>
    <m/>
    <m/>
    <m/>
    <m/>
  </r>
  <r>
    <s v="MINISTERIO PÚBLICO"/>
    <x v="0"/>
    <s v="Resolver conflictos de forma imparcial, célere y eficaz, para contribuir con la democracia y la paz social. "/>
    <s v="ABORDAJE INTEGRAL A LA CRIMINALIDAD "/>
    <s v="Definir e implementar una política de persecución penal y abordaje de la criminalidad, acorde a las realidades sociales y la criminalidad del país. "/>
    <s v="ABORDAJE INTEGRAL A LA CRIMINALIDAD : Definir e implementar una política de persecución penal y abordaje de la criminalidad, acorde a las realidades sociales y la criminalidad del país. "/>
    <x v="0"/>
    <s v="% de avance en la implementación de la política de persecución penal. "/>
    <s v="Fiscalía General"/>
    <s v="Organismo de Investigación Judicial"/>
    <n v="2020"/>
    <s v="Realizar reuniones de coordinación y seguimiento para la implementación de la política con las Fiscalas Adjuntas  y los Fiscales Adjuntos de todo el país. "/>
    <s v="Fiscalía General"/>
    <m/>
    <m/>
    <m/>
    <m/>
    <m/>
    <m/>
    <m/>
    <m/>
    <m/>
    <m/>
  </r>
  <r>
    <s v="MINISTERIO PÚBLICO"/>
    <x v="0"/>
    <s v="Resolver conflictos de forma imparcial, célere y eficaz, para contribuir con la democracia y la paz social. "/>
    <s v="ABORDAJE INTEGRAL A LA CRIMINALIDAD "/>
    <s v="Definir e implementar una política de persecución penal y abordaje de la criminalidad, acorde a las realidades sociales y la criminalidad del país. "/>
    <s v="ABORDAJE INTEGRAL A LA CRIMINALIDAD : Definir e implementar una política de persecución penal y abordaje de la criminalidad, acorde a las realidades sociales y la criminalidad del país. "/>
    <x v="0"/>
    <s v="% de avance en la implementación de la política de persecución penal. "/>
    <s v="Fiscalía General"/>
    <s v="Organismo de Investigación Judicial"/>
    <s v="2021-2024"/>
    <s v="Monitorear la implementación y sostenibilidad de la política de persecución penal definida. "/>
    <s v="Fiscalía General"/>
    <m/>
    <m/>
    <m/>
    <m/>
    <m/>
    <m/>
    <m/>
    <m/>
    <m/>
    <m/>
  </r>
  <r>
    <s v="MINISTERIO PÚBLICO"/>
    <x v="0"/>
    <s v="Resolver conflictos de forma imparcial, célere y eficaz, para contribuir con la democracia y la paz social. "/>
    <s v="ABORDAJE INTEGRAL A LA CRIMINALIDAD "/>
    <s v="Definir e implementar una política de persecución penal y abordaje de la criminalidad, acorde a las realidades sociales y la criminalidad del país. "/>
    <s v="ABORDAJE INTEGRAL A LA CRIMINALIDAD : Definir e implementar una política de persecución penal y abordaje de la criminalidad, acorde a las realidades sociales y la criminalidad del país. "/>
    <x v="1"/>
    <s v="% de avance del modelo para el abordaje de los casos penales de corrupción. "/>
    <s v="Fiscalía General"/>
    <s v="Organismo de Investigación Judicial"/>
    <n v="2019"/>
    <s v="Realizar un diagnóstico de la situación actual de la gestión para el abordaje de los casos penales de corrupción. _x000a_"/>
    <s v="Fiscalía General "/>
    <s v="Portafolio de proyectos institucionales (PPI)."/>
    <n v="0"/>
    <n v="100"/>
    <n v="0.1"/>
    <n v="0.2"/>
    <n v="0.4"/>
    <n v="0.6"/>
    <n v="0.8"/>
    <n v="1"/>
    <s v="Desarrollo e implementación de las estrategias de Persecución Penal y abordaje integral de la criminalidad."/>
  </r>
  <r>
    <s v="MINISTERIO PÚBLICO"/>
    <x v="0"/>
    <s v="Resolver conflictos de forma imparcial, célere y eficaz, para contribuir con la democracia y la paz social. "/>
    <s v="ABORDAJE INTEGRAL A LA CRIMINALIDAD "/>
    <s v="Definir e implementar una política de persecución penal y abordaje de la criminalidad, acorde a las realidades sociales y la criminalidad del país. "/>
    <s v="ABORDAJE INTEGRAL A LA CRIMINALIDAD : Definir e implementar una política de persecución penal y abordaje de la criminalidad, acorde a las realidades sociales y la criminalidad del país. "/>
    <x v="1"/>
    <s v="% de avance del modelo para el abordaje de los casos penales de corrupción. "/>
    <s v="Fiscalía General"/>
    <s v="Organismo de Investigación Judicial"/>
    <n v="2020"/>
    <s v="Diseñar el modelo de gestión para el abordaje de los casos penales de corrupción, incorporando los sistemas de registro y consulta integral, por parte de la Fiscalía General y Organismo de Investigación Judicial. "/>
    <s v="Fiscalía General "/>
    <m/>
    <m/>
    <m/>
    <m/>
    <m/>
    <m/>
    <m/>
    <m/>
    <m/>
    <m/>
  </r>
  <r>
    <s v="MINISTERIO PÚBLICO"/>
    <x v="0"/>
    <s v="Resolver conflictos de forma imparcial, célere y eficaz, para contribuir con la democracia y la paz social. "/>
    <s v="ABORDAJE INTEGRAL A LA CRIMINALIDAD "/>
    <s v="Definir e implementar una política de persecución penal y abordaje de la criminalidad, acorde a las realidades sociales y la criminalidad del país. "/>
    <s v="ABORDAJE INTEGRAL A LA CRIMINALIDAD : Definir e implementar una política de persecución penal y abordaje de la criminalidad, acorde a las realidades sociales y la criminalidad del país. "/>
    <x v="1"/>
    <s v="% de avance del modelo para el abordaje de los casos penales de corrupción. "/>
    <s v="Fiscalía General"/>
    <s v="Organismo de Investigación Judicial"/>
    <s v="2021-2023"/>
    <s v="Implementar el modelo de gestión para el abordaje de los casos penales de corrupción. "/>
    <s v="Fiscalía General "/>
    <m/>
    <m/>
    <m/>
    <m/>
    <m/>
    <m/>
    <m/>
    <m/>
    <m/>
    <m/>
  </r>
  <r>
    <s v="MINISTERIO PÚBLICO"/>
    <x v="0"/>
    <s v="Resolver conflictos de forma imparcial, célere y eficaz, para contribuir con la democracia y la paz social. "/>
    <s v="ABORDAJE INTEGRAL A LA CRIMINALIDAD "/>
    <s v="Definir e implementar una política de persecución penal y abordaje de la criminalidad, acorde a las realidades sociales y la criminalidad del país. "/>
    <s v="ABORDAJE INTEGRAL A LA CRIMINALIDAD : Definir e implementar una política de persecución penal y abordaje de la criminalidad, acorde a las realidades sociales y la criminalidad del país. "/>
    <x v="1"/>
    <s v="% de avance del modelo para el abordaje de los casos penales de corrupción. "/>
    <s v="Fiscalía General"/>
    <s v="Organismo de Investigación Judicial"/>
    <s v="2021-2024"/>
    <s v="Realizar seguimiento y evaluación del modelo de gestión para el abordaje de los casos penales de corrupción. "/>
    <s v="Fiscalía General "/>
    <m/>
    <m/>
    <m/>
    <m/>
    <m/>
    <m/>
    <m/>
    <m/>
    <m/>
    <m/>
  </r>
  <r>
    <s v="MINISTERIO PÚBLICO"/>
    <x v="0"/>
    <s v="Resolver conflictos de forma imparcial, célere y eficaz, para contribuir con la democracia y la paz social. "/>
    <s v="ABORDAJE INTEGRAL A LA CRIMINALIDAD "/>
    <s v="Definir e implementar una política de persecución penal y abordaje de la criminalidad, acorde a las realidades sociales y la criminalidad del país. "/>
    <s v="ABORDAJE INTEGRAL A LA CRIMINALIDAD : Definir e implementar una política de persecución penal y abordaje de la criminalidad, acorde a las realidades sociales y la criminalidad del país. "/>
    <x v="2"/>
    <s v="% de avance del modelo para el abordaje de los casos penales de crimen organizado. "/>
    <s v="Fiscalía General"/>
    <s v="Organismo de Investigación Judicial"/>
    <n v="2019"/>
    <s v="Realizar un diagnóstico de la situación actual de la gestión para el abordaje de los casos penales de crimen organizado. _x000a_"/>
    <s v="Fiscalía General "/>
    <s v="Portafolio de proyectos institucionales (PPI)."/>
    <n v="0"/>
    <n v="100"/>
    <n v="0.1"/>
    <n v="0.2"/>
    <n v="0.4"/>
    <n v="0.6"/>
    <n v="0.8"/>
    <n v="1"/>
    <s v="Desarrollo e implementación de las estrategias de Persecución Penal y abordaje integral de la criminalidad."/>
  </r>
  <r>
    <s v="MINISTERIO PÚBLICO"/>
    <x v="0"/>
    <s v="Resolver conflictos de forma imparcial, célere y eficaz, para contribuir con la democracia y la paz social. "/>
    <s v="ABORDAJE INTEGRAL A LA CRIMINALIDAD "/>
    <s v="Definir e implementar una política de persecución penal y abordaje de la criminalidad, acorde a las realidades sociales y la criminalidad del país. "/>
    <s v="ABORDAJE INTEGRAL A LA CRIMINALIDAD : Definir e implementar una política de persecución penal y abordaje de la criminalidad, acorde a las realidades sociales y la criminalidad del país. "/>
    <x v="2"/>
    <s v="% de avance del modelo para el abordaje de los casos penales de crimen organizado. "/>
    <s v="Fiscalía General"/>
    <s v="Organismo de Investigación Judicial"/>
    <n v="2020"/>
    <s v="Diseñar el modelo de gestión para el abordaje de los casos penales de crimen organizado, incorporando los sistemas de registro y consulta integral, por parte de la Fiscalía General y Organismo de Investigación Judicial. "/>
    <s v="Fiscalía General "/>
    <m/>
    <m/>
    <m/>
    <m/>
    <m/>
    <m/>
    <m/>
    <m/>
    <m/>
    <m/>
  </r>
  <r>
    <s v="MINISTERIO PÚBLICO"/>
    <x v="0"/>
    <s v="Resolver conflictos de forma imparcial, célere y eficaz, para contribuir con la democracia y la paz social. "/>
    <s v="ABORDAJE INTEGRAL A LA CRIMINALIDAD "/>
    <s v="Definir e implementar una política de persecución penal y abordaje de la criminalidad, acorde a las realidades sociales y la criminalidad del país. "/>
    <s v="ABORDAJE INTEGRAL A LA CRIMINALIDAD : Definir e implementar una política de persecución penal y abordaje de la criminalidad, acorde a las realidades sociales y la criminalidad del país. "/>
    <x v="2"/>
    <s v="% de avance del modelo para el abordaje de los casos penales de crimen organizado. "/>
    <s v="Fiscalía General"/>
    <s v="Organismo de Investigación Judicial"/>
    <s v="2021-2023"/>
    <s v="Implementar el modelo de gestión para el abordaje de los casos penales de crimen organizado. "/>
    <s v="Fiscalía General "/>
    <m/>
    <m/>
    <m/>
    <m/>
    <m/>
    <m/>
    <m/>
    <m/>
    <m/>
    <m/>
  </r>
  <r>
    <s v="MINISTERIO PÚBLICO"/>
    <x v="0"/>
    <s v="Resolver conflictos de forma imparcial, célere y eficaz, para contribuir con la democracia y la paz social. "/>
    <s v="ABORDAJE INTEGRAL A LA CRIMINALIDAD "/>
    <s v="Definir e implementar una política de persecución penal y abordaje de la criminalidad, acorde a las realidades sociales y la criminalidad del país. "/>
    <s v="ABORDAJE INTEGRAL A LA CRIMINALIDAD : Definir e implementar una política de persecución penal y abordaje de la criminalidad, acorde a las realidades sociales y la criminalidad del país. "/>
    <x v="2"/>
    <s v="% de avance del modelo para el abordaje de los casos penales de crimen organizado. "/>
    <s v="Fiscalía General"/>
    <s v="Organismo de Investigación Judicial"/>
    <s v="2021-2024"/>
    <s v="Realizar seguimiento y evaluación del modelo de gestión para el abordaje de los casos penales de crimen organizado. "/>
    <s v="Fiscalía General "/>
    <m/>
    <m/>
    <m/>
    <m/>
    <m/>
    <m/>
    <m/>
    <m/>
    <m/>
    <m/>
  </r>
  <r>
    <s v="MINISTERIO PÚBLICO"/>
    <x v="0"/>
    <s v="Resolver conflictos de forma imparcial, célere y eficaz, para contribuir con la democracia y la paz social. "/>
    <s v="ABORDAJE INTEGRAL A LA CRIMINALIDAD "/>
    <s v="Definir e implementar una política de persecución penal y abordaje de la criminalidad, acorde a las realidades sociales y la criminalidad del país. "/>
    <s v="ABORDAJE INTEGRAL A LA CRIMINALIDAD : Definir e implementar una política de persecución penal y abordaje de la criminalidad, acorde a las realidades sociales y la criminalidad del país. "/>
    <x v="3"/>
    <s v="% de avance del modelo para el abordaje de los casos penales vinculados a poblaciones vulnerables. "/>
    <s v="Fiscalía General"/>
    <s v="Organismo de Investigación Judicial_x000a_Secretaría Técnica de Género y Acceso a la Justicia."/>
    <n v="2019"/>
    <s v="Realizar un diagnóstico de la situación actual de la gestión para el abordaje de los casos penales vinculados a poblaciones vulnerables. "/>
    <s v="Fiscalía General "/>
    <s v="Portafolio de proyectos institucionales (PPI)."/>
    <n v="0"/>
    <n v="100"/>
    <n v="0.1"/>
    <n v="0.2"/>
    <n v="0.4"/>
    <n v="0.6"/>
    <n v="0.8"/>
    <n v="1"/>
    <s v="Desarrollo e implementación de las estrategias de Persecución Penal y abordaje integral de la criminalidad."/>
  </r>
  <r>
    <s v="MINISTERIO PÚBLICO"/>
    <x v="0"/>
    <s v="Resolver conflictos de forma imparcial, célere y eficaz, para contribuir con la democracia y la paz social. "/>
    <s v="ABORDAJE INTEGRAL A LA CRIMINALIDAD "/>
    <s v="Definir e implementar una política de persecución penal y abordaje de la criminalidad, acorde a las realidades sociales y la criminalidad del país. "/>
    <s v="ABORDAJE INTEGRAL A LA CRIMINALIDAD : Definir e implementar una política de persecución penal y abordaje de la criminalidad, acorde a las realidades sociales y la criminalidad del país. "/>
    <x v="3"/>
    <s v="% de avance del modelo para el abordaje de los casos penales vinculados a poblaciones vulnerables. "/>
    <s v="Fiscalía General"/>
    <s v="Organismo de Investigación Judicial"/>
    <n v="2020"/>
    <s v="Diseñar el modelo de gestión para el abordaje de los casos penales vinculados a poblaciones vulnerables, incorporando los sistemas de registro y consulta integral, por parte de la Fiscalía General y Organismo de Investigación Judicial. "/>
    <s v="Fiscalía General "/>
    <m/>
    <m/>
    <m/>
    <m/>
    <m/>
    <m/>
    <m/>
    <m/>
    <m/>
    <m/>
  </r>
  <r>
    <s v="MINISTERIO PÚBLICO"/>
    <x v="0"/>
    <s v="Resolver conflictos de forma imparcial, célere y eficaz, para contribuir con la democracia y la paz social. "/>
    <s v="ABORDAJE INTEGRAL A LA CRIMINALIDAD "/>
    <s v="Definir e implementar una política de persecución penal y abordaje de la criminalidad, acorde a las realidades sociales y la criminalidad del país. "/>
    <s v="ABORDAJE INTEGRAL A LA CRIMINALIDAD : Definir e implementar una política de persecución penal y abordaje de la criminalidad, acorde a las realidades sociales y la criminalidad del país. "/>
    <x v="3"/>
    <s v="% de avance del modelo para el abordaje de los casos penales vinculados a poblaciones vulnerables. "/>
    <s v="Fiscalía General"/>
    <s v="Organismo de Investigación Judicial"/>
    <s v="2021-2023"/>
    <s v="Implementar el modelo de gestión para el abordaje de los casos penales vinculados a poblaciones vulnerables. "/>
    <s v="Fiscalía General "/>
    <m/>
    <m/>
    <m/>
    <m/>
    <m/>
    <m/>
    <m/>
    <m/>
    <m/>
    <m/>
  </r>
  <r>
    <s v="MINISTERIO PÚBLICO"/>
    <x v="0"/>
    <s v="Resolver conflictos de forma imparcial, célere y eficaz, para contribuir con la democracia y la paz social. "/>
    <s v="ABORDAJE INTEGRAL A LA CRIMINALIDAD "/>
    <s v="Definir e implementar una política de persecución penal y abordaje de la criminalidad, acorde a las realidades sociales y la criminalidad del país. "/>
    <s v="ABORDAJE INTEGRAL A LA CRIMINALIDAD : Definir e implementar una política de persecución penal y abordaje de la criminalidad, acorde a las realidades sociales y la criminalidad del país. "/>
    <x v="3"/>
    <s v="% de avance del modelo para el abordaje de los casos penales vinculados a poblaciones vulnerables. "/>
    <s v="Fiscalía General"/>
    <s v="Organismo de Investigación Judicial"/>
    <s v="2021-2024"/>
    <s v="Realizar seguimiento y evaluación del modelo de gestión para el abordaje de los casos penales  vinculados a poblaciones vulnerables. "/>
    <s v="Fiscalía General "/>
    <m/>
    <m/>
    <m/>
    <m/>
    <m/>
    <m/>
    <m/>
    <m/>
    <m/>
    <m/>
  </r>
  <r>
    <s v="MINISTERIO PÚBLICO"/>
    <x v="0"/>
    <s v="Resolver conflictos de forma imparcial, célere y eficaz, para contribuir con la democracia y la paz social. "/>
    <s v="ABORDAJE INTEGRAL A LA CRIMINALIDAD "/>
    <s v="Definir e implementar una política de persecución penal y abordaje de la criminalidad, acorde a las realidades sociales y la criminalidad del país. "/>
    <s v="ABORDAJE INTEGRAL A LA CRIMINALIDAD : Definir e implementar una política de persecución penal y abordaje de la criminalidad, acorde a las realidades sociales y la criminalidad del país. "/>
    <x v="4"/>
    <s v="% de avance de la estrategia para el abordaje de la criminalidad no convencional. "/>
    <s v="Fiscalía General"/>
    <s v="Organismo de Investigación Judicial"/>
    <n v="2019"/>
    <s v="Efectuar un diagnóstico de las necesidades organizacionales, materiales, recursos tecnológicos y de talento humano del Ministerio Público, ante el incremento de la criminalidad no convencional. "/>
    <s v="Fiscalía General"/>
    <s v="Portafolio de proyectos institucionales (PPI)."/>
    <n v="0"/>
    <n v="100"/>
    <n v="0.1"/>
    <n v="0.2"/>
    <n v="0.4"/>
    <n v="0.6"/>
    <n v="0.8"/>
    <n v="1"/>
    <s v="Desarrollo e implementación de las estrategias de Persecución Penal y abordaje integral de la criminalidad."/>
  </r>
  <r>
    <s v="MINISTERIO PÚBLICO"/>
    <x v="0"/>
    <s v="Resolver conflictos de forma imparcial, célere y eficaz, para contribuir con la democracia y la paz social. "/>
    <s v="ABORDAJE INTEGRAL A LA CRIMINALIDAD "/>
    <s v="Definir e implementar una política de persecución penal y abordaje de la criminalidad, acorde a las realidades sociales y la criminalidad del país. "/>
    <s v="ABORDAJE INTEGRAL A LA CRIMINALIDAD : Definir e implementar una política de persecución penal y abordaje de la criminalidad, acorde a las realidades sociales y la criminalidad del país. "/>
    <x v="4"/>
    <s v="% de avance de la estrategia para el abordaje de la criminalidad no convencional. "/>
    <s v="Fiscalía General"/>
    <s v="Organismo de Investigación Judicial"/>
    <n v="2020"/>
    <s v="Definir estrategias para mejorar el abordaje y atención de la criminalidad no convencional. "/>
    <s v="Fiscalía General"/>
    <m/>
    <m/>
    <m/>
    <m/>
    <m/>
    <m/>
    <m/>
    <m/>
    <m/>
    <m/>
  </r>
  <r>
    <s v="MINISTERIO PÚBLICO"/>
    <x v="0"/>
    <s v="Resolver conflictos de forma imparcial, célere y eficaz, para contribuir con la democracia y la paz social. "/>
    <s v="ABORDAJE INTEGRAL A LA CRIMINALIDAD "/>
    <s v="Definir e implementar una política de persecución penal y abordaje de la criminalidad, acorde a las realidades sociales y la criminalidad del país. "/>
    <s v="ABORDAJE INTEGRAL A LA CRIMINALIDAD : Definir e implementar una política de persecución penal y abordaje de la criminalidad, acorde a las realidades sociales y la criminalidad del país. "/>
    <x v="4"/>
    <s v="% de avance de la estrategia para el abordaje de la criminalidad no convencional. "/>
    <s v="Fiscalía General"/>
    <s v="Organismo de Investigación Judicial"/>
    <s v="2021-2022"/>
    <s v="Implementar las estrategias que permitirán mejorar el abordaje y atención de la criminalidad no convencional. "/>
    <s v="Fiscalía General"/>
    <m/>
    <m/>
    <m/>
    <m/>
    <m/>
    <m/>
    <m/>
    <m/>
    <m/>
    <m/>
  </r>
  <r>
    <s v="MINISTERIO PÚBLICO"/>
    <x v="0"/>
    <s v="Resolver conflictos de forma imparcial, célere y eficaz, para contribuir con la democracia y la paz social. "/>
    <s v="ABORDAJE INTEGRAL A LA CRIMINALIDAD "/>
    <s v="Definir e implementar una política de persecución penal y abordaje de la criminalidad, acorde a las realidades sociales y la criminalidad del país. "/>
    <s v="ABORDAJE INTEGRAL A LA CRIMINALIDAD : Definir e implementar una política de persecución penal y abordaje de la criminalidad, acorde a las realidades sociales y la criminalidad del país. "/>
    <x v="4"/>
    <s v="% de avance de la estrategia para el abordaje de la criminalidad no convencional. "/>
    <s v="Fiscalía General"/>
    <s v="Organismo de Investigación Judicial"/>
    <n v="2023"/>
    <s v="Brindar seguimiento y evaluación de las estrategias implementadas y definir plan de mejora. "/>
    <s v="Fiscalía General"/>
    <m/>
    <m/>
    <m/>
    <m/>
    <m/>
    <m/>
    <m/>
    <m/>
    <m/>
    <m/>
  </r>
  <r>
    <s v="MINISTERIO PÚBLICO"/>
    <x v="0"/>
    <s v="Resolver conflictos de forma imparcial, célere y eficaz, para contribuir con la democracia y la paz social. "/>
    <s v="ABORDAJE INTEGRAL A LA CRIMINALIDAD "/>
    <s v="Definir e implementar una política de persecución penal y abordaje de la criminalidad, acorde a las realidades sociales y la criminalidad del país. "/>
    <s v="ABORDAJE INTEGRAL A LA CRIMINALIDAD : Definir e implementar una política de persecución penal y abordaje de la criminalidad, acorde a las realidades sociales y la criminalidad del país. "/>
    <x v="4"/>
    <s v="% de avance de la estrategia para el abordaje de la criminalidad no convencional. "/>
    <s v="Fiscalía General"/>
    <s v="Organismo de Investigación Judicial"/>
    <n v="2024"/>
    <s v="Evaluar los resultados de las estrategias implementadas. "/>
    <s v="Fiscalía General"/>
    <m/>
    <m/>
    <m/>
    <m/>
    <m/>
    <m/>
    <m/>
    <m/>
    <m/>
    <m/>
  </r>
  <r>
    <s v="EQUIPO TÉCNICO"/>
    <x v="0"/>
    <s v="Resolver conflictos de forma imparcial, célere y eficaz, para contribuir con la democracia y la paz social. "/>
    <s v="CELERIDAD JUDICIAL"/>
    <s v="Implementar mecanismos de gestión que permitan aumentar la celeridad judicial de los juzgados y oficinas judiciales."/>
    <s v="CELERIDAD JUDICIAL: Implementar mecanismos de gestión que permitan aumentar la celeridad judicial de los juzgados y oficinas judiciales."/>
    <x v="5"/>
    <s v="Cantidad de casos terminados en el Ministerio Público (Fiscalía Adultos y Penal Juvenil). "/>
    <s v="Fiscalía General"/>
    <m/>
    <n v="2019"/>
    <s v="Definir un plan para la descongestión y atención de rezago de expedientes, en el que se consideren las particularidades de las fiscalías territoriales o especializadas; tales como: aspectos geográficos, comportamiento de la criminalidad, tipología de los casos, entre otras variables."/>
    <s v="Fiscalía General_x000a_"/>
    <s v="Sistema SIGMA"/>
    <s v="2017: _x000a_175.298 Penal,_x000a_9.075 Penal Juvenil, _x000a_Total: 184.373"/>
    <n v="186082"/>
    <s v=" 177051"/>
    <s v="178821 "/>
    <s v="180610 "/>
    <n v="182416"/>
    <s v="184240 "/>
    <s v=" 186082"/>
    <s v="No aplica"/>
  </r>
  <r>
    <s v="EQUIPO TÉCNICO"/>
    <x v="0"/>
    <s v="Resolver conflictos de forma imparcial, célere y eficaz, para contribuir con la democracia y la paz social. "/>
    <s v="CELERIDAD JUDICIAL"/>
    <s v="Implementar mecanismos de gestión que permitan aumentar la celeridad judicial de los juzgados y oficinas judiciales."/>
    <s v="CELERIDAD JUDICIAL: Implementar mecanismos de gestión que permitan aumentar la celeridad judicial de los juzgados y oficinas judiciales."/>
    <x v="5"/>
    <s v="Cantidad de casos terminados en el Ministerio Público (Fiscalía Adultos y Penal Juvenil). "/>
    <s v="Fiscalía General"/>
    <m/>
    <s v="2019-2024"/>
    <s v="Implementar el plan para la descongestión de casos de la Fiscalía."/>
    <s v="Fiscalía General_x000a_"/>
    <m/>
    <m/>
    <m/>
    <m/>
    <m/>
    <m/>
    <m/>
    <m/>
    <m/>
    <m/>
  </r>
  <r>
    <s v="EQUIPO TÉCNICO"/>
    <x v="0"/>
    <s v="Resolver conflictos de forma imparcial, célere y eficaz, para contribuir con la democracia y la paz social. "/>
    <s v="CELERIDAD JUDICIAL"/>
    <s v="Implementar mecanismos de gestión que permitan aumentar la celeridad judicial de los juzgados y oficinas judiciales."/>
    <s v="CELERIDAD JUDICIAL: Implementar mecanismos de gestión que permitan aumentar la celeridad judicial de los juzgados y oficinas judiciales."/>
    <x v="5"/>
    <s v="Cantidad de casos terminados en el Ministerio Público (Fiscalía Adultos y Penal Juvenil). "/>
    <s v="Fiscalía General"/>
    <m/>
    <s v="2019-2024"/>
    <s v="Implementación del plan para la descongestión de casos de la Fiscalía."/>
    <s v="Fiscalía General_x000a_"/>
    <m/>
    <m/>
    <m/>
    <m/>
    <m/>
    <m/>
    <m/>
    <m/>
    <m/>
    <m/>
  </r>
  <r>
    <s v="EQUIPO TÉCNICO"/>
    <x v="0"/>
    <s v="Resolver conflictos de forma imparcial, célere y eficaz, para contribuir con la democracia y la paz social. "/>
    <s v="CELERIDAD JUDICIAL"/>
    <s v="Implementar mecanismos de gestión que permitan aumentar la celeridad judicial de los juzgados y oficinas judiciales."/>
    <s v="CELERIDAD JUDICIAL: Implementar mecanismos de gestión que permitan aumentar la celeridad judicial de los juzgados y oficinas judiciales."/>
    <x v="5"/>
    <s v="Cantidad de casos terminados en el Ministerio Público (Fiscalía Adultos y Penal Juvenil). "/>
    <s v="Fiscalía General"/>
    <m/>
    <s v="2020-2024"/>
    <s v="Seguimiento y evaluación del plan para la descongestión de casos de la Fiscalía. "/>
    <s v="Fiscalía General_x000a_"/>
    <m/>
    <m/>
    <m/>
    <m/>
    <m/>
    <m/>
    <m/>
    <m/>
    <m/>
    <m/>
  </r>
  <r>
    <s v="EQUIPO TÉCNICO"/>
    <x v="0"/>
    <s v="Resolver conflictos de forma imparcial, célere y eficaz, para contribuir con la democracia y la paz social. "/>
    <s v="CELERIDAD JUDICIAL"/>
    <s v="Implementar mecanismos de gestión que permitan aumentar la celeridad judicial de los juzgados y oficinas judiciales."/>
    <s v="CELERIDAD JUDICIAL: Implementar mecanismos de gestión que permitan aumentar la celeridad judicial de los juzgados y oficinas judiciales."/>
    <x v="6"/>
    <s v="Cantidad de casos salidos por el Organismo de Investigación Judicial"/>
    <s v="Organismo de Investigación Judicial"/>
    <m/>
    <s v="2019-2024"/>
    <s v="Implementar acciones que incrementen la cantidad de casos salidos, medir los resultados obtenidos anualmente y desarrollar planes de mejora. "/>
    <s v="Organismo de Investigación Judicial"/>
    <s v="Sistema SIGMA"/>
    <s v="2017: 86.835"/>
    <n v="92177"/>
    <s v=" 87703"/>
    <s v="88580 "/>
    <s v="89446 "/>
    <s v="90360 "/>
    <s v="91264 "/>
    <s v="92177 "/>
    <s v="No aplica"/>
  </r>
  <r>
    <s v="EQUIPO TÉCNICO"/>
    <x v="0"/>
    <s v="Resolver conflictos de forma imparcial, célere y eficaz, para contribuir con la democracia y la paz social. "/>
    <s v="CELERIDAD JUDICIAL"/>
    <s v="Implementar mecanismos de gestión que permitan aumentar la celeridad judicial de los juzgados y oficinas judiciales."/>
    <s v="CELERIDAD JUDICIAL: Implementar mecanismos de gestión que permitan aumentar la celeridad judicial de los juzgados y oficinas judiciales."/>
    <x v="6"/>
    <s v="Cantidad de casos salidos por el Organismo de Investigación Judicial"/>
    <s v="Organismo de Investigación Judicial"/>
    <m/>
    <s v="2019-2024"/>
    <s v="Implementar acciones que incrementen la cantidad de casos salidos, medir los resultados obtenidos anualmente y desarrollar planes de mejora. "/>
    <s v="Organismo de Investigación Judicial"/>
    <m/>
    <m/>
    <m/>
    <m/>
    <m/>
    <m/>
    <m/>
    <m/>
    <m/>
    <m/>
  </r>
  <r>
    <s v="EQUIPO TÉCNICO"/>
    <x v="0"/>
    <s v="Resolver conflictos de forma imparcial, célere y eficaz, para contribuir con la democracia y la paz social. "/>
    <s v="CELERIDAD JUDICIAL"/>
    <s v="Implementar mecanismos de gestión que permitan aumentar la celeridad judicial de los juzgados y oficinas judiciales."/>
    <s v="CELERIDAD JUDICIAL: Implementar mecanismos de gestión que permitan aumentar la celeridad judicial de los juzgados y oficinas judiciales."/>
    <x v="7"/>
    <s v="Cantidad de casos terminados"/>
    <s v="Centro de Apoyo, Coordinación y Mejoramiento de la función jurisdiccional"/>
    <s v="Comisión Civil_x000a_Consejos de Administración"/>
    <s v="2019-2024"/>
    <s v="Implementar acciones que incrementen la cantidad de casos terminados, medir los resultados obtenidos anualmente y desarrollar planes de mejora. "/>
    <s v="Centro de Apoyo, Coordinación y Mejoramiento de la función jurisdiccional_x000a_Consejos de Administración"/>
    <s v="Sistema SIGMA"/>
    <s v="2017: 16.038"/>
    <n v="17024"/>
    <s v=" 16198"/>
    <s v="16360 "/>
    <s v="16523 "/>
    <s v="16689 "/>
    <s v="16856 "/>
    <s v="17024 "/>
    <s v="No aplica"/>
  </r>
  <r>
    <s v="EQUIPO TÉCNICO"/>
    <x v="0"/>
    <s v="Resolver conflictos de forma imparcial, célere y eficaz, para contribuir con la democracia y la paz social. "/>
    <s v="CELERIDAD JUDICIAL"/>
    <s v="Implementar mecanismos de gestión que permitan aumentar la celeridad judicial de los juzgados y oficinas judiciales."/>
    <s v="CELERIDAD JUDICIAL: Implementar mecanismos de gestión que permitan aumentar la celeridad judicial de los juzgados y oficinas judiciales."/>
    <x v="8"/>
    <s v="% de implementación de propuesta de mejora para disminuir la cantidad de casos en el circulante activo de mayor antigüedad. "/>
    <s v="Centro de Apoyo, Coordinación y Mejoramiento de la función jurisdiccional"/>
    <s v="Comisión Civil_x000a_Consejos de Administración"/>
    <s v="2019-2024"/>
    <s v="Identificar los expedientes con mayor antigüedad del circulante activo (que no incluye los casos en Fase de Ejecución) del despacho, elaborar e implementar la propuesta de mejora para disminuir la cantidad de estos casos, dar seguimiento y evaluar los resultados."/>
    <s v="Centro de Apoyo, Coordinación y Mejoramiento de la función jurisdiccional_x000a_Consejos de Administración"/>
    <s v="Sistema SIGMA"/>
    <n v="0"/>
    <n v="100"/>
    <n v="16"/>
    <n v="32"/>
    <n v="48"/>
    <n v="64"/>
    <n v="80"/>
    <n v="100"/>
    <s v="No aplica"/>
  </r>
  <r>
    <s v="EQUIPO TÉCNICO"/>
    <x v="0"/>
    <s v="Resolver conflictos de forma imparcial, célere y eficaz, para contribuir con la democracia y la paz social. "/>
    <s v="CELERIDAD JUDICIAL"/>
    <s v="Implementar mecanismos de gestión que permitan aumentar la celeridad judicial de los juzgados y oficinas judiciales."/>
    <s v="CELERIDAD JUDICIAL: Implementar mecanismos de gestión que permitan aumentar la celeridad judicial de los juzgados y oficinas judiciales."/>
    <x v="9"/>
    <s v="Cantidad de casos terminados"/>
    <s v="Centro de Apoyo, Coordinación y Mejoramiento de la función jurisdiccional"/>
    <s v="Comisión Civil_x000a_Consejos de Administración"/>
    <s v="2019-2024"/>
    <s v="Implementar acciones que incrementen la cantidad de casos terminados, medir los resultados obtenidos anualmente y desarrollar planes de mejora. "/>
    <s v="Centro de Apoyo, Coordinación y Mejoramiento de la función jurisdiccional_x000a_Consejos de Administración"/>
    <s v="Sistema SIGMA"/>
    <s v="2017: 71.290"/>
    <n v="75675"/>
    <s v=" 72003"/>
    <s v="72722 "/>
    <s v="73450 "/>
    <s v="74184 "/>
    <s v="74926 "/>
    <s v="75675 "/>
    <s v="No aplica"/>
  </r>
  <r>
    <s v="EQUIPO TÉCNICO"/>
    <x v="0"/>
    <s v="Resolver conflictos de forma imparcial, célere y eficaz, para contribuir con la democracia y la paz social. "/>
    <s v="CELERIDAD JUDICIAL"/>
    <s v="Implementar mecanismos de gestión que permitan aumentar la celeridad judicial de los juzgados y oficinas judiciales."/>
    <s v="CELERIDAD JUDICIAL: Implementar mecanismos de gestión que permitan aumentar la celeridad judicial de los juzgados y oficinas judiciales."/>
    <x v="10"/>
    <s v="% de implementación de propuesta de mejora para disminuir la cantidad de casos en el circulante activo de mayor antigüedad. "/>
    <s v="Centro de Apoyo, Coordinación y Mejoramiento de la función jurisdiccional"/>
    <s v="Comisión Civil_x000a_Consejos de Administración"/>
    <s v="2019-2024"/>
    <s v="Identificar los expedientes con mayor antigüedad del circulante activo (que no incluye los casos en Fase de Ejecución) del despacho, elaborar e implementar la propuesta de mejora para disminuir la cantidad de estos casos, dar seguimiento y evaluar los resultados."/>
    <s v="Centro de Apoyo, Coordinación y Mejoramiento de la función jurisdiccional_x000a_Consejos de Administración"/>
    <s v="Sistema SIGMA"/>
    <n v="0"/>
    <n v="100"/>
    <n v="16"/>
    <n v="32"/>
    <n v="48"/>
    <n v="64"/>
    <n v="80"/>
    <n v="100"/>
    <s v="No aplica"/>
  </r>
  <r>
    <s v="EQUIPO TÉCNICO"/>
    <x v="0"/>
    <s v="Resolver conflictos de forma imparcial, célere y eficaz, para contribuir con la democracia y la paz social. "/>
    <s v="CELERIDAD JUDICIAL"/>
    <s v="Implementar mecanismos de gestión que permitan aumentar la celeridad judicial de los juzgados y oficinas judiciales."/>
    <s v="CELERIDAD JUDICIAL: Implementar mecanismos de gestión que permitan aumentar la celeridad judicial de los juzgados y oficinas judiciales."/>
    <x v="11"/>
    <s v="Cantidad de casos terminados"/>
    <s v="Centro de Apoyo, Coordinación y Mejoramiento de la función jurisdiccional"/>
    <s v="Comisión Agraria_x000a_Consejos de Administración"/>
    <s v="2019-2024"/>
    <s v="Implementar acciones que incrementen la cantidad de casos terminados, medir los resultados obtenidos anualmente y desarrollar planes de mejora. "/>
    <s v="Centro de Apoyo, Coordinación y Mejoramiento de la función jurisdiccional_x000a_Consejos de Administración"/>
    <s v="Sistema SIGMA"/>
    <s v="2017: 2.972"/>
    <n v="3154"/>
    <s v=" 3002"/>
    <s v="3031 "/>
    <s v="3062 "/>
    <s v="3092 "/>
    <s v="3123 "/>
    <s v="3154 "/>
    <s v="No aplica"/>
  </r>
  <r>
    <s v="EQUIPO TÉCNICO"/>
    <x v="0"/>
    <s v="Resolver conflictos de forma imparcial, célere y eficaz, para contribuir con la democracia y la paz social. "/>
    <s v="CELERIDAD JUDICIAL"/>
    <s v="Implementar mecanismos de gestión que permitan aumentar la celeridad judicial de los juzgados y oficinas judiciales."/>
    <s v="CELERIDAD JUDICIAL: Implementar mecanismos de gestión que permitan aumentar la celeridad judicial de los juzgados y oficinas judiciales."/>
    <x v="12"/>
    <s v="% de implementación de propuesta de mejora para disminuir la cantidad de casos en el circulante activo de mayor antigüedad. "/>
    <s v="Centro de Apoyo, Coordinación y Mejoramiento de la función jurisdiccional"/>
    <s v="Comisión Agraria_x000a_Consejos de Administración"/>
    <s v="2019-2024"/>
    <s v="Identificar los expedientes con mayor antigüedad del circulante activo (que no incluye los casos en Fase de Ejecución) del despacho, elaborar e implementar la propuesta de mejora para disminuir la cantidad de estos casos, dar seguimiento y evaluar los resultados."/>
    <s v="Centro de Apoyo, Coordinación y Mejoramiento de la función jurisdiccional_x000a_Consejos de Administración"/>
    <s v="Sistema SIGMA"/>
    <n v="0"/>
    <n v="100"/>
    <n v="16"/>
    <n v="32"/>
    <n v="48"/>
    <n v="64"/>
    <n v="80"/>
    <n v="100"/>
    <s v="No aplica"/>
  </r>
  <r>
    <s v="EQUIPO TÉCNICO"/>
    <x v="0"/>
    <s v="Resolver conflictos de forma imparcial, célere y eficaz, para contribuir con la democracia y la paz social. "/>
    <s v="CELERIDAD JUDICIAL"/>
    <s v="Implementar mecanismos de gestión que permitan aumentar la celeridad judicial de los juzgados y oficinas judiciales."/>
    <s v="CELERIDAD JUDICIAL: Implementar mecanismos de gestión que permitan aumentar la celeridad judicial de los juzgados y oficinas judiciales."/>
    <x v="13"/>
    <s v="Cantidad de casos terminados"/>
    <s v="Centro de Apoyo, Coordinación y Mejoramiento de la función jurisdiccional"/>
    <s v="Comisión Contenciosa_x000a_Consejos de Administración"/>
    <s v="2019-2024"/>
    <s v="Implementar acciones que incrementen la cantidad de casos terminados, medir los resultados obtenidos anualmente y desarrollar planes de mejora. "/>
    <s v="Centro de Apoyo, Coordinación y Mejoramiento de la función jurisdiccional_x000a_Consejos de Administración"/>
    <s v="Sistema SIGMA"/>
    <s v="2017: 20.170"/>
    <n v="21410"/>
    <s v=" 20372"/>
    <s v=" 20575"/>
    <s v="20781 "/>
    <s v="20988 "/>
    <s v="21198 "/>
    <s v="21410 "/>
    <s v="No aplica"/>
  </r>
  <r>
    <s v="EQUIPO TÉCNICO"/>
    <x v="0"/>
    <s v="Resolver conflictos de forma imparcial, célere y eficaz, para contribuir con la democracia y la paz social. "/>
    <s v="CELERIDAD JUDICIAL"/>
    <s v="Implementar mecanismos de gestión que permitan aumentar la celeridad judicial de los juzgados y oficinas judiciales."/>
    <s v="CELERIDAD JUDICIAL: Implementar mecanismos de gestión que permitan aumentar la celeridad judicial de los juzgados y oficinas judiciales."/>
    <x v="14"/>
    <s v="% de implementación de propuesta de mejora para disminuir la cantidad de casos en el circulante activo de mayor antigüedad. "/>
    <s v="Centro de Apoyo, Coordinación y Mejoramiento de la función jurisdiccional"/>
    <s v="Comisión Contenciosa_x000a_Consejos de Administración"/>
    <s v="2019-2024"/>
    <s v="Identificar los expedientes con mayor antigüedad del circulante activo (que no incluye los casos en Fase de Ejecución) del despacho, elaborar e implementar la propuesta de mejora para disminuir la cantidad de estos casos, dar seguimiento y evaluar los resultados."/>
    <s v="Centro de Apoyo, Coordinación y Mejoramiento de la función jurisdiccional"/>
    <s v="Sistema SIGMA"/>
    <n v="0"/>
    <n v="100"/>
    <n v="16"/>
    <n v="32"/>
    <n v="48"/>
    <n v="64"/>
    <n v="80"/>
    <n v="100"/>
    <s v="No aplica"/>
  </r>
  <r>
    <s v="EQUIPO TÉCNICO"/>
    <x v="0"/>
    <s v="Resolver conflictos de forma imparcial, célere y eficaz, para contribuir con la democracia y la paz social. "/>
    <s v="CELERIDAD JUDICIAL"/>
    <s v="Implementar mecanismos de gestión que permitan aumentar la celeridad judicial de los juzgados y oficinas judiciales."/>
    <s v="CELERIDAD JUDICIAL: Implementar mecanismos de gestión que permitan aumentar la celeridad judicial de los juzgados y oficinas judiciales."/>
    <x v="15"/>
    <s v="Cantidad de casos terminados"/>
    <s v="Centro de Apoyo, Coordinación y Mejoramiento de la función jurisdiccional"/>
    <s v="Comisión de Familia_x000a_Consejos de Administración"/>
    <s v="2019-2024"/>
    <s v="Implementar acciones que incrementen la cantidad de casos terminados, medir los resultados obtenidos anualmente y desarrollar planes de mejora. "/>
    <s v="Centro de Apoyo, Coordinación y Mejoramiento de la función jurisdiccional_x000a_Consejos de Administración"/>
    <s v="Sistema SIGMA"/>
    <s v="2017: 28.550"/>
    <n v="30306"/>
    <s v=" 28836"/>
    <s v="29123 "/>
    <s v="29415 "/>
    <s v="29709 "/>
    <s v="30006 "/>
    <s v="30306 "/>
    <s v="No aplica"/>
  </r>
  <r>
    <s v="EQUIPO TÉCNICO"/>
    <x v="0"/>
    <s v="Resolver conflictos de forma imparcial, célere y eficaz, para contribuir con la democracia y la paz social. "/>
    <s v="CELERIDAD JUDICIAL"/>
    <s v="Implementar mecanismos de gestión que permitan aumentar la celeridad judicial de los juzgados y oficinas judiciales."/>
    <s v="CELERIDAD JUDICIAL: Implementar mecanismos de gestión que permitan aumentar la celeridad judicial de los juzgados y oficinas judiciales."/>
    <x v="16"/>
    <s v="% de implementación de propuesta de mejora para disminuir la cantidad de casos en el circulante activo de mayor antigüedad. "/>
    <s v="Centro de Apoyo, Coordinación y Mejoramiento de la función jurisdiccional"/>
    <s v="Comisión de Familia_x000a_Consejos de Administración"/>
    <s v="2019-2024"/>
    <s v="Identificar los expedientes con mayor antigüedad del circulante activo (que no incluye los casos en Fase de Ejecución) del despacho, elaborar e implementar la propuesta de mejora para disminuir la cantidad de estos casos, dar seguimiento y evaluar los resultados."/>
    <s v="Centro de Apoyo, Coordinación y Mejoramiento de la función jurisdiccional_x000a_Consejos de Administración"/>
    <s v="Sistema SIGMA"/>
    <n v="0"/>
    <n v="100"/>
    <n v="16"/>
    <n v="32"/>
    <n v="48"/>
    <n v="64"/>
    <n v="80"/>
    <n v="100"/>
    <s v="No aplica"/>
  </r>
  <r>
    <s v="EQUIPO TÉCNICO"/>
    <x v="0"/>
    <s v="Resolver conflictos de forma imparcial, célere y eficaz, para contribuir con la democracia y la paz social. "/>
    <s v="CELERIDAD JUDICIAL"/>
    <s v="Implementar mecanismos de gestión que permitan aumentar la celeridad judicial de los juzgados y oficinas judiciales."/>
    <s v="CELERIDAD JUDICIAL: Implementar mecanismos de gestión que permitan aumentar la celeridad judicial de los juzgados y oficinas judiciales."/>
    <x v="17"/>
    <s v="Cantidad de casos terminados"/>
    <s v="Centro de Apoyo, Coordinación y Mejoramiento de la función jurisdiccional"/>
    <s v="Comisión de Familia_x000a_Consejos de Administración"/>
    <s v="2019-2024"/>
    <s v="Implementar acciones que incrementen la cantidad de casos terminados, medir los resultados obtenidos anualmente y desarrollar planes de mejora. "/>
    <s v="Centro de Apoyo, Coordinación y Mejoramiento de la función jurisdiccional_x000a_Consejos de Administración"/>
    <s v="Sistema SIGMA"/>
    <s v="2017: 26.291"/>
    <n v="27908"/>
    <s v=" 26554"/>
    <s v="26819 "/>
    <s v="27087 "/>
    <s v="27358 "/>
    <s v="27632 "/>
    <s v="27908 "/>
    <s v="No aplica"/>
  </r>
  <r>
    <s v="EQUIPO TÉCNICO"/>
    <x v="0"/>
    <s v="Resolver conflictos de forma imparcial, célere y eficaz, para contribuir con la democracia y la paz social. "/>
    <s v="CELERIDAD JUDICIAL"/>
    <s v="Implementar mecanismos de gestión que permitan aumentar la celeridad judicial de los juzgados y oficinas judiciales."/>
    <s v="CELERIDAD JUDICIAL: Implementar mecanismos de gestión que permitan aumentar la celeridad judicial de los juzgados y oficinas judiciales."/>
    <x v="18"/>
    <s v="% de implementación de propuesta de mejora para disminuir la cantidad de casos en el circulante activo de mayor antigüedad. "/>
    <s v="Centro de Apoyo, Coordinación y Mejoramiento de la función jurisdiccional"/>
    <s v="Comisión de Familia_x000a_Consejos de Administración"/>
    <s v="2019-2024"/>
    <s v="Identificar los expedientes con mayor antigüedad del circulante activo (que no incluye los casos en Fase de Ejecución) del despacho, elaborar e implementar la propuesta de mejora para disminuir la cantidad de estos casos, dar seguimiento y evaluar los resultados."/>
    <s v="Centro de Apoyo, Coordinación y Mejoramiento de la función jurisdiccional_x000a_Consejos de Administración"/>
    <s v="Sistema SIGMA"/>
    <n v="0"/>
    <n v="100"/>
    <n v="16"/>
    <n v="32"/>
    <n v="48"/>
    <n v="64"/>
    <n v="80"/>
    <n v="100"/>
    <s v="No aplica"/>
  </r>
  <r>
    <s v="EQUIPO TÉCNICO"/>
    <x v="0"/>
    <s v="Resolver conflictos de forma imparcial, célere y eficaz, para contribuir con la democracia y la paz social. "/>
    <s v="CELERIDAD JUDICIAL"/>
    <s v="Implementar mecanismos de gestión que permitan aumentar la celeridad judicial de los juzgados y oficinas judiciales."/>
    <s v="CELERIDAD JUDICIAL: Implementar mecanismos de gestión que permitan aumentar la celeridad judicial de los juzgados y oficinas judiciales."/>
    <x v="19"/>
    <s v="Cantidad de casos terminados"/>
    <s v="Centro de Apoyo, Coordinación y Mejoramiento de la función jurisdiccional"/>
    <s v="Comisión Laboral_x000a_Consejos de Administración"/>
    <s v="2019-2024"/>
    <s v="Implementar acciones que incrementen la cantidad de casos terminados, medir los resultados obtenidos anualmente y desarrollar planes de mejora. "/>
    <s v="Centro de Apoyo, Coordinación y Mejoramiento de la función jurisdiccional_x000a_Consejos de Administración"/>
    <s v="Sistema SIGMA"/>
    <s v="2017: 43.907"/>
    <n v="46608"/>
    <s v=" 44346"/>
    <s v="44789 "/>
    <s v="45237 "/>
    <s v="45689 "/>
    <s v="46146 "/>
    <s v="46608 "/>
    <s v="No aplica"/>
  </r>
  <r>
    <s v="EQUIPO TÉCNICO"/>
    <x v="0"/>
    <s v="Resolver conflictos de forma imparcial, célere y eficaz, para contribuir con la democracia y la paz social. "/>
    <s v="CELERIDAD JUDICIAL"/>
    <s v="Implementar mecanismos de gestión que permitan aumentar la celeridad judicial de los juzgados y oficinas judiciales."/>
    <s v="CELERIDAD JUDICIAL: Implementar mecanismos de gestión que permitan aumentar la celeridad judicial de los juzgados y oficinas judiciales."/>
    <x v="20"/>
    <s v="% de implementación de propuesta de mejora para disminuir la cantidad de casos en el circulante activo de mayor antigüedad. "/>
    <s v="Centro de Apoyo, Coordinación y Mejoramiento de la función jurisdiccional"/>
    <s v="Comisión Laboral_x000a_Consejos de Administración"/>
    <s v="2019-2024"/>
    <s v="Identificar los expedientes con mayor antigüedad del circulante activo (que no incluye los casos en Fase de Ejecución) del despacho, elaborar e implementar la propuesta de mejora para disminuir la cantidad de estos casos, dar seguimiento y evaluar los resultados."/>
    <s v="Centro de Apoyo, Coordinación y Mejoramiento de la función jurisdiccional_x000a_Consejos de Administración"/>
    <s v="Sistema SIGMA"/>
    <n v="0"/>
    <n v="100"/>
    <n v="16"/>
    <n v="32"/>
    <n v="48"/>
    <n v="64"/>
    <n v="80"/>
    <n v="100"/>
    <s v="No aplica"/>
  </r>
  <r>
    <s v="EQUIPO TÉCNICO"/>
    <x v="0"/>
    <s v="Resolver conflictos de forma imparcial, célere y eficaz, para contribuir con la democracia y la paz social. "/>
    <s v="CELERIDAD JUDICIAL"/>
    <s v="Implementar mecanismos de gestión que permitan aumentar la celeridad judicial de los juzgados y oficinas judiciales."/>
    <s v="CELERIDAD JUDICIAL: Implementar mecanismos de gestión que permitan aumentar la celeridad judicial de los juzgados y oficinas judiciales."/>
    <x v="21"/>
    <s v="Cantidad de casos terminados"/>
    <s v="Centro de Apoyo, Coordinación y Mejoramiento de la función jurisdiccional"/>
    <s v="Comisión Penal_x000a_Consejos de Administración"/>
    <s v="2019-2024"/>
    <s v="Implementar acciones que incrementen la cantidad de casos terminados, medir los resultados obtenidos anualmente y desarrollar planes de mejora. "/>
    <s v="Centro de Apoyo, Coordinación y Mejoramiento de la función jurisdiccional_x000a_Consejos de Administración"/>
    <s v="Sistema SIGMA"/>
    <s v="2017: 164.631"/>
    <n v="174759"/>
    <s v=" 166277"/>
    <s v=" 167940"/>
    <s v="169619 "/>
    <s v=" 171315"/>
    <s v="173028 "/>
    <s v="174759 "/>
    <s v="No aplica"/>
  </r>
  <r>
    <s v="EQUIPO TÉCNICO"/>
    <x v="0"/>
    <s v="Resolver conflictos de forma imparcial, célere y eficaz, para contribuir con la democracia y la paz social. "/>
    <s v="CELERIDAD JUDICIAL"/>
    <s v="Implementar mecanismos de gestión que permitan aumentar la celeridad judicial de los juzgados y oficinas judiciales."/>
    <s v="CELERIDAD JUDICIAL: Implementar mecanismos de gestión que permitan aumentar la celeridad judicial de los juzgados y oficinas judiciales."/>
    <x v="22"/>
    <s v="% de implementación de propuesta de mejora para disminuir la cantidad de casos en el circulante activo de mayor antigüedad."/>
    <s v="Centro de Apoyo, Coordinación y Mejoramiento de la función jurisdiccional"/>
    <s v="Comisión Penal_x000a_Consejos de Administración"/>
    <s v="2019-2024"/>
    <s v="Identificar los expedientes con mayor antigüedad del circulante activo (que no incluye los casos en fase de Ejecución ni aquellos que tengan resolución provisional o intermedia) del despacho, elaborar e implementar la propuesta de mejora para disminuir la cantidad de estos casos, dar seguimiento y evaluar los resultados."/>
    <s v="Centro de Apoyo, Coordinación y Mejoramiento de la función jurisdiccional_x000a_Consejos de Administración"/>
    <s v="Sistema SIGMA"/>
    <n v="0"/>
    <n v="100"/>
    <n v="16"/>
    <n v="32"/>
    <n v="48"/>
    <n v="64"/>
    <n v="80"/>
    <n v="100"/>
    <s v="No aplica"/>
  </r>
  <r>
    <s v="EQUIPO TÉCNICO"/>
    <x v="0"/>
    <s v="Resolver conflictos de forma imparcial, célere y eficaz, para contribuir con la democracia y la paz social. "/>
    <s v="CELERIDAD JUDICIAL"/>
    <s v="Implementar mecanismos de gestión que permitan aumentar la celeridad judicial de los juzgados y oficinas judiciales."/>
    <s v="CELERIDAD JUDICIAL: Implementar mecanismos de gestión que permitan aumentar la celeridad judicial de los juzgados y oficinas judiciales."/>
    <x v="23"/>
    <s v="Cantidad de casos terminados"/>
    <s v="Centro de Apoyo, Coordinación y Mejoramiento de la función jurisdiccional"/>
    <s v="Comisión Penal_x000a_Consejos de Administración"/>
    <s v="2019-2024"/>
    <s v="Implementar acciones que incrementen la cantidad de casos terminados, medir los resultados obtenidos anualmente y desarrollar planes de mejora. "/>
    <s v="Centro de Apoyo, Coordinación y Mejoramiento de la función jurisdiccional_x000a_Consejos de Administración"/>
    <s v="Sistema SIGMA"/>
    <s v="2017: _x000a_21.434"/>
    <n v="22718"/>
    <n v="21648"/>
    <n v="21862"/>
    <n v="22076"/>
    <n v="22290"/>
    <n v="22504"/>
    <n v="22718"/>
    <m/>
  </r>
  <r>
    <s v="EQUIPO TÉCNICO"/>
    <x v="0"/>
    <s v="Resolver conflictos de forma imparcial, célere y eficaz, para contribuir con la democracia y la paz social. "/>
    <s v="CELERIDAD JUDICIAL"/>
    <s v="Implementar mecanismos de gestión que permitan aumentar la celeridad judicial de los juzgados y oficinas judiciales."/>
    <s v="CELERIDAD JUDICIAL: Implementar mecanismos de gestión que permitan aumentar la celeridad judicial de los juzgados y oficinas judiciales."/>
    <x v="24"/>
    <s v="% de implementación de propuesta de mejora para disminuir la cantidad de casos en el circulante activo de mayor antigüedad."/>
    <s v="Centro de Apoyo, Coordinación y Mejoramiento de la función jurisdiccional"/>
    <s v="Comisión Penal_x000a_Consejos de Administración"/>
    <s v="2019-2024"/>
    <s v="Identificar los expedientes con mayor antigüedad del circulante activo (que no incluye los casos en fase de Ejecución ni aquellos que tengan resolución provisional o intermedia) del despacho, elaborar e implementar la propuesta de mejora para disminuir la cantidad de estos casos, dar seguimiento y evaluar los resultados."/>
    <s v="Centro de Apoyo, Coordinación y Mejoramiento de la función jurisdiccional_x000a_Consejos de Administración"/>
    <s v="Sistema SIGMA"/>
    <n v="0"/>
    <n v="100"/>
    <n v="16"/>
    <n v="32"/>
    <n v="48"/>
    <n v="64"/>
    <n v="80"/>
    <n v="100"/>
    <m/>
  </r>
  <r>
    <s v="EQUIPO TÉCNICO"/>
    <x v="0"/>
    <s v="Resolver conflictos de forma imparcial, célere y eficaz, para contribuir con la democracia y la paz social. "/>
    <s v="CELERIDAD JUDICIAL"/>
    <s v="Implementar mecanismos de gestión que permitan aumentar la celeridad judicial de los juzgados y oficinas judiciales."/>
    <s v="CELERIDAD JUDICIAL: Implementar mecanismos de gestión que permitan aumentar la celeridad judicial de los juzgados y oficinas judiciales."/>
    <x v="25"/>
    <s v="Cantidad de casos terminados"/>
    <s v="Centro de Apoyo, Coordinación y Mejoramiento de la función jurisdiccional"/>
    <s v="Comisión Penal_x000a_Consejos de Administración"/>
    <s v="2019-2024"/>
    <s v="Implementar acciones que incrementen la cantidad de casos terminados, medir los resultados obtenidos anualmente y desarrollar planes de mejora. "/>
    <s v="Centro de Apoyo, Coordinación y Mejoramiento de la función jurisdiccional_x000a_Consejos de Administración"/>
    <s v="Sistema SIGMA"/>
    <s v="2017: 11.697"/>
    <n v="12416"/>
    <s v=" 11814"/>
    <s v="11932 "/>
    <s v="12051 "/>
    <s v="12171 "/>
    <s v="12293 "/>
    <s v="12416 "/>
    <s v="No aplica"/>
  </r>
  <r>
    <s v="EQUIPO TÉCNICO"/>
    <x v="0"/>
    <s v="Resolver conflictos de forma imparcial, célere y eficaz, para contribuir con la democracia y la paz social. "/>
    <s v="CELERIDAD JUDICIAL"/>
    <s v="Implementar mecanismos de gestión que permitan aumentar la celeridad judicial de los juzgados y oficinas judiciales."/>
    <s v="CELERIDAD JUDICIAL: Implementar mecanismos de gestión que permitan aumentar la celeridad judicial de los juzgados y oficinas judiciales."/>
    <x v="26"/>
    <s v="% de implementación de propuesta de mejora para disminuir la cantidad de casos en el circulante activo de mayor antigüedad."/>
    <s v="Centro de Apoyo, Coordinación y Mejoramiento de la función jurisdiccional"/>
    <s v="Comisión Penal_x000a_Consejos de Administración"/>
    <s v="2019-2024"/>
    <s v="Identificar los expedientes con mayor antigüedad del circulante activo (que no incluye los casos en fase de Ejecución ni aquellos que tengan resolución provisional o intermedia) del despacho, elaborar e implementar la propuesta de mejora para disminuir la cantidad de estos casos, dar seguimiento y evaluar los resultados."/>
    <s v="Centro de Apoyo, Coordinación y Mejoramiento de la función jurisdiccional_x000a_Consejos de Administración"/>
    <s v="Sistema SIGMA"/>
    <n v="0"/>
    <n v="100"/>
    <n v="16"/>
    <n v="32"/>
    <n v="48"/>
    <n v="64"/>
    <n v="80"/>
    <n v="100"/>
    <s v="No aplica"/>
  </r>
  <r>
    <s v="EQUIPO TÉCNICO"/>
    <x v="0"/>
    <s v="Resolver conflictos de forma imparcial, célere y eficaz, para contribuir con la democracia y la paz social. "/>
    <s v="CELERIDAD JUDICIAL"/>
    <s v="Implementar mecanismos de gestión que permitan aumentar la celeridad judicial de los juzgados y oficinas judiciales."/>
    <s v="CELERIDAD JUDICIAL: Implementar mecanismos de gestión que permitan aumentar la celeridad judicial de los juzgados y oficinas judiciales."/>
    <x v="27"/>
    <s v="Cantidad de casos terminados"/>
    <s v="Centro de Apoyo, Coordinación y Mejoramiento de la función jurisdiccional"/>
    <s v="Comisión Penal_x000a_Consejos de Administración"/>
    <s v="2019-2024"/>
    <s v="Implementar acciones que incrementen la cantidad de casos terminados, medir los resultados obtenidos anualmente y desarrollar planes de mejora. "/>
    <s v="Centro de Apoyo, Coordinación y Mejoramiento de la función jurisdiccional_x000a_Consejos de Administración"/>
    <s v="Sistema SIGMA"/>
    <s v="2017: 34.755"/>
    <n v="36893"/>
    <s v=" 35103"/>
    <s v="35453 "/>
    <s v="35808 "/>
    <s v="36166 "/>
    <s v="36527 "/>
    <s v="36893 "/>
    <s v="No aplica"/>
  </r>
  <r>
    <s v="EQUIPO TÉCNICO"/>
    <x v="0"/>
    <s v="Resolver conflictos de forma imparcial, célere y eficaz, para contribuir con la democracia y la paz social. "/>
    <s v="CELERIDAD JUDICIAL"/>
    <s v="Implementar mecanismos de gestión que permitan aumentar la celeridad judicial de los juzgados y oficinas judiciales."/>
    <s v="CELERIDAD JUDICIAL: Implementar mecanismos de gestión que permitan aumentar la celeridad judicial de los juzgados y oficinas judiciales."/>
    <x v="28"/>
    <s v="% de implementación de propuesta de mejora para disminuir la cantidad de casos en el circulante activo de mayor antigüedad."/>
    <s v="Centro de Apoyo, Coordinación y Mejoramiento de la función jurisdiccional"/>
    <s v="Comisión Penal_x000a_Consejos de Administración"/>
    <s v="2019-2024"/>
    <s v="Identificar los expedientes con mayor antigüedad del circulante activo (que no incluye los casos en fase de Ejecución ni aquellos que tengan resolución provisional o intermedia) del despacho, elaborar e implementar la propuesta de mejora para disminuir la cantidad de estos casos, dar seguimiento y evaluar los resultados."/>
    <s v="Centro de Apoyo, Coordinación y Mejoramiento de la función jurisdiccional_x000a_Consejos de Administración"/>
    <s v="Sistema SIGMA"/>
    <n v="0"/>
    <n v="100"/>
    <n v="16"/>
    <n v="32"/>
    <n v="48"/>
    <n v="64"/>
    <n v="80"/>
    <n v="100"/>
    <s v="No aplica"/>
  </r>
  <r>
    <s v="EQUIPO TÉCNICO"/>
    <x v="0"/>
    <s v="Resolver conflictos de forma imparcial, célere y eficaz, para contribuir con la democracia y la paz social. "/>
    <s v="CELERIDAD JUDICIAL"/>
    <s v="Implementar mecanismos de gestión que permitan aumentar la celeridad judicial de los juzgados y oficinas judiciales."/>
    <s v="CELERIDAD JUDICIAL: Implementar mecanismos de gestión que permitan aumentar la celeridad judicial de los juzgados y oficinas judiciales."/>
    <x v="29"/>
    <s v="Cantidad de casos terminados"/>
    <s v="Centro de Apoyo, Coordinación y Mejoramiento de la función jurisdiccional"/>
    <s v="Comisión de Tránsito_x000a_Consejos de Administración"/>
    <s v="2019-2024"/>
    <s v="Implementar acciones que incrementen la cantidad de casos terminados, medir los resultados obtenidos anualmente y desarrollar planes de mejora. "/>
    <s v="Centro de Apoyo, Coordinación y Mejoramiento de la función jurisdiccional_x000a_Consejos de Administración"/>
    <s v="Sistema SIGMA"/>
    <s v="2017: 83.340"/>
    <n v="88467"/>
    <s v=" 84173"/>
    <s v="85015 "/>
    <s v="85685 "/>
    <s v="86723 "/>
    <s v="87591 "/>
    <s v="88467 "/>
    <s v="No aplica"/>
  </r>
  <r>
    <s v="EQUIPO TÉCNICO"/>
    <x v="0"/>
    <s v="Resolver conflictos de forma imparcial, célere y eficaz, para contribuir con la democracia y la paz social. "/>
    <s v="CELERIDAD JUDICIAL"/>
    <s v="Implementar mecanismos de gestión que permitan aumentar la celeridad judicial de los juzgados y oficinas judiciales."/>
    <s v="CELERIDAD JUDICIAL: Implementar mecanismos de gestión que permitan aumentar la celeridad judicial de los juzgados y oficinas judiciales."/>
    <x v="30"/>
    <s v="% de implementación de propuesta de mejora para disminuir la cantidad de casos en el circulante activo de mayor antigüedad."/>
    <s v="Centro de Apoyo, Coordinación y Mejoramiento de la función jurisdiccional"/>
    <s v="Comisión de Tránsito_x000a_Consejos de Administración"/>
    <s v="2019-2024"/>
    <s v="Identificar los expedientes con mayor antigüedad del circulante activo (que no incluye los casos en fase de Ejecución ni aquellos que tengan resolución provisional o intermedia) del despacho, elaborar e implementar la propuesta de mejora para disminuir la cantidad de estos casos, dar seguimiento y evaluar los resultados."/>
    <s v="Centro de Apoyo, Coordinación y Mejoramiento de la función jurisdiccional_x000a_Consejos de Administración"/>
    <s v="Sistema SIGMA"/>
    <n v="0"/>
    <n v="100"/>
    <n v="16"/>
    <n v="32"/>
    <n v="48"/>
    <n v="64"/>
    <n v="80"/>
    <n v="100"/>
    <s v="No aplica"/>
  </r>
  <r>
    <s v="EQUIPO TÉCNICO"/>
    <x v="0"/>
    <s v="Resolver conflictos de forma imparcial, célere y eficaz, para contribuir con la democracia y la paz social. "/>
    <s v="CELERIDAD JUDICIAL"/>
    <s v="Implementar mecanismos de gestión que permitan aumentar la celeridad judicial de los juzgados y oficinas judiciales."/>
    <s v="CELERIDAD JUDICIAL: Implementar mecanismos de gestión que permitan aumentar la celeridad judicial de los juzgados y oficinas judiciales."/>
    <x v="31"/>
    <s v="Cantidad de casos terminados"/>
    <s v="Sala Constitucional"/>
    <m/>
    <s v="2019-2024"/>
    <s v="Implementar acciones que incrementen la cantidad de casos terminados, medir los resultados obtenidos anualmente y desarrollar planes de mejora. "/>
    <s v="Sala Constitucional"/>
    <s v="Sistema SIGMA"/>
    <s v="2017: 19.681"/>
    <n v="20891"/>
    <s v=" 19878"/>
    <s v="20076 "/>
    <s v="20277 "/>
    <s v="20480 "/>
    <s v="20684 "/>
    <s v="20891 "/>
    <s v="No aplica"/>
  </r>
  <r>
    <s v="EQUIPO TÉCNICO"/>
    <x v="0"/>
    <s v="Resolver conflictos de forma imparcial, célere y eficaz, para contribuir con la democracia y la paz social. "/>
    <s v="CELERIDAD JUDICIAL"/>
    <s v="Implementar mecanismos de gestión que permitan aumentar la celeridad judicial de los juzgados y oficinas judiciales."/>
    <s v="CELERIDAD JUDICIAL: Implementar mecanismos de gestión que permitan aumentar la celeridad judicial de los juzgados y oficinas judiciales."/>
    <x v="32"/>
    <s v="% de implementación de propuesta de mejora para disminuir la cantidad de casos en el circulante activo de mayor antigüedad."/>
    <s v="Sala Constitucional"/>
    <m/>
    <s v="2019-2024"/>
    <s v="Identificar los expedientes con mayor antigüedad del circulante activo (que no incluye los casos en fase de Ejecución ni aquellos que tengan resolución provisional o intermedia) del despacho, elaborar e implementar la propuesta de mejora para disminuir la cantidad de estos casos, dar seguimiento y evaluar los resultados."/>
    <s v="Sala Constitucional"/>
    <s v="Sistema SIGMA"/>
    <n v="0"/>
    <n v="100"/>
    <n v="16"/>
    <n v="32"/>
    <n v="48"/>
    <n v="64"/>
    <n v="80"/>
    <n v="100"/>
    <s v="No aplica"/>
  </r>
  <r>
    <s v="EQUIPO TÉCNICO"/>
    <x v="0"/>
    <s v="Resolver conflictos de forma imparcial, célere y eficaz, para contribuir con la democracia y la paz social. "/>
    <s v="CELERIDAD JUDICIAL"/>
    <s v="Implementar mecanismos de gestión que permitan aumentar la celeridad judicial de los juzgados y oficinas judiciales."/>
    <s v="CELERIDAD JUDICIAL: Implementar mecanismos de gestión que permitan aumentar la celeridad judicial de los juzgados y oficinas judiciales."/>
    <x v="33"/>
    <s v="Cantidad de casos terminados"/>
    <s v="Juzgado Notarial"/>
    <m/>
    <s v="2019-2024"/>
    <s v="Implementar acciones que incrementen la cantidad de casos terminados. _x000a_Medir los resultados obtenidos anualmente y desarrollar planes de mejora. "/>
    <s v="Juzgado Notarial"/>
    <s v="Sistema SIGMA"/>
    <s v="2017: 876"/>
    <n v="929"/>
    <s v=" 885"/>
    <s v="893 "/>
    <s v="902 "/>
    <s v="911 "/>
    <s v="920 "/>
    <s v="929 "/>
    <s v="No aplica"/>
  </r>
  <r>
    <s v="EQUIPO TÉCNICO"/>
    <x v="0"/>
    <s v="Resolver conflictos de forma imparcial, célere y eficaz, para contribuir con la democracia y la paz social. "/>
    <s v="CELERIDAD JUDICIAL"/>
    <s v="Implementar mecanismos de gestión que permitan aumentar la celeridad judicial de los juzgados y oficinas judiciales."/>
    <s v="CELERIDAD JUDICIAL: Implementar mecanismos de gestión que permitan aumentar la celeridad judicial de los juzgados y oficinas judiciales."/>
    <x v="34"/>
    <s v="% de implementación de propuesta de mejora para disminuir la cantidad de casos en el circulante activo de mayor antigüedad."/>
    <s v="Juzgado Notarial"/>
    <m/>
    <s v="2019-2024"/>
    <s v="Realizar un diagnóstico sobre la antigüedad del circulante, elaborar e implementar un plan de descongestión de casos de vieja data y evaluar los resultados."/>
    <s v="Juzgado Notarial"/>
    <s v="Sistema SIGMA"/>
    <n v="0"/>
    <n v="100"/>
    <n v="16"/>
    <n v="32"/>
    <n v="48"/>
    <n v="64"/>
    <n v="80"/>
    <n v="100"/>
    <s v="No aplica"/>
  </r>
  <r>
    <s v="EQUIPO TÉCNICO"/>
    <x v="0"/>
    <s v="Resolver conflictos de forma imparcial, célere y eficaz, para contribuir con la democracia y la paz social. "/>
    <s v="CELERIDAD JUDICIAL"/>
    <s v="Implementar mecanismos de gestión que permitan aumentar la celeridad judicial de los juzgados y oficinas judiciales."/>
    <s v="CELERIDAD JUDICIAL: Implementar mecanismos de gestión que permitan aumentar la celeridad judicial de los juzgados y oficinas judiciales."/>
    <x v="35"/>
    <s v="Cantidad de informes de seguimiento sobre la cantidad de nulidades por materia. "/>
    <s v="Centro de Apoyo, Coordinación y Mejoramiento de la función jurisdiccional"/>
    <s v="Oficina de Control Interno, Transparencia y Anticorrupción_x000a_Inspección Judicial_x000a_Secretaria Técnica de Ética y Valores _x000a__x000a_"/>
    <s v="2019-2024"/>
    <s v="Elaborar un informe anual de seguimiento sobre la cantidad de nulidades por materia y poner en conocimiento a Corte Plena y Consejo Superior."/>
    <s v="Centro de Apoyo, Coordinación y Mejoramiento de la función jurisdiccional"/>
    <s v="Sistema de Planes Anuales Operativos (PAO)."/>
    <n v="0"/>
    <n v="6"/>
    <n v="1"/>
    <n v="2"/>
    <n v="3"/>
    <n v="4"/>
    <n v="5"/>
    <n v="6"/>
    <s v="No aplica"/>
  </r>
  <r>
    <s v="EQUIPO TÉCNICO"/>
    <x v="0"/>
    <s v="Resolver conflictos de forma imparcial, célere y eficaz, para contribuir con la democracia y la paz social. "/>
    <s v="CELERIDAD JUDICIAL"/>
    <s v="Implementar mecanismos de gestión que permitan aumentar la celeridad judicial de los juzgados y oficinas judiciales."/>
    <s v="CELERIDAD JUDICIAL: Implementar mecanismos de gestión que permitan aumentar la celeridad judicial de los juzgados y oficinas judiciales."/>
    <x v="36"/>
    <s v="Cantidad de casos terminados"/>
    <s v="Centro de Apoyo, Coordinación y Mejoramiento de la función jurisdiccional"/>
    <s v="Comisión Contenciosa"/>
    <s v="2019-2024"/>
    <s v="Implementar acciones que incrementen la cantidad de casos terminados, medir los resultados obtenidos anualmente y desarrollar planes de mejora. "/>
    <s v="Centro de Apoyo, Coordinación y Mejoramiento de la función jurisdiccional"/>
    <s v="Sistema SIGMA"/>
    <s v="2017: 1.085"/>
    <n v="1151"/>
    <n v="1096"/>
    <n v="1106"/>
    <n v="1117"/>
    <n v="1029"/>
    <n v="1140"/>
    <n v="1151"/>
    <s v="No aplica"/>
  </r>
  <r>
    <s v="EQUIPO TÉCNICO"/>
    <x v="0"/>
    <s v="Resolver conflictos de forma imparcial, célere y eficaz, para contribuir con la democracia y la paz social. "/>
    <s v="CELERIDAD JUDICIAL"/>
    <s v="Implementar mecanismos de gestión que permitan aumentar la celeridad judicial de los juzgados y oficinas judiciales."/>
    <s v="CELERIDAD JUDICIAL: Implementar mecanismos de gestión que permitan aumentar la celeridad judicial de los juzgados y oficinas judiciales."/>
    <x v="37"/>
    <s v="Cantidad de casos terminados"/>
    <s v="Centro de Apoyo, Coordinación y Mejoramiento de la función jurisdiccional"/>
    <s v="Comisión de Asuntos Penales_x000a_Consejos de Administración_x000a_"/>
    <s v="2019-2024"/>
    <s v="Implementar acciones que incrementen la cantidad de casos terminados, medir los resultados obtenidos anualmente y desarrollar planes de mejora. "/>
    <s v="Centro de Apoyo, Coordinación y Mejoramiento de la función jurisdiccional_x000a_Consejos de Administración"/>
    <s v="Sistema SIGMA"/>
    <s v="2017: 3.118"/>
    <n v="3309"/>
    <s v=" 3149"/>
    <s v="3180 "/>
    <s v="3212 "/>
    <s v="3244 "/>
    <s v="3277 "/>
    <s v="3309 "/>
    <s v="No aplica"/>
  </r>
  <r>
    <s v="EQUIPO TÉCNICO"/>
    <x v="0"/>
    <s v="Resolver conflictos de forma imparcial, célere y eficaz, para contribuir con la democracia y la paz social. "/>
    <s v="CELERIDAD JUDICIAL"/>
    <s v="Implementar mecanismos de gestión que permitan aumentar la celeridad judicial de los juzgados y oficinas judiciales."/>
    <s v="CELERIDAD JUDICIAL: Implementar mecanismos de gestión que permitan aumentar la celeridad judicial de los juzgados y oficinas judiciales."/>
    <x v="38"/>
    <s v="Cantidad de casos terminados"/>
    <s v="Centro de Apoyo, Coordinación y Mejoramiento de la función jurisdiccional"/>
    <s v="Comisión de Asuntos Penales_x000a_Consejos de Administración"/>
    <s v="2019-2024"/>
    <s v="Implementar acciones que incrementen la cantidad de casos terminados, medir los resultados obtenidos anualmente y desarrollar planes de mejora. "/>
    <s v="Centro de Apoyo, Coordinación y Mejoramiento de la función jurisdiccional_x000a_Consejos de Administración"/>
    <s v="Sistema SIGMA"/>
    <s v="2017: 415"/>
    <n v="440"/>
    <s v=" 419"/>
    <s v="423 "/>
    <s v="427 "/>
    <s v="431 "/>
    <s v="436 "/>
    <s v="440 "/>
    <s v="No aplica"/>
  </r>
  <r>
    <s v="EQUIPO TÉCNICO"/>
    <x v="0"/>
    <s v="Resolver conflictos de forma imparcial, célere y eficaz, para contribuir con la democracia y la paz social. "/>
    <s v="CELERIDAD JUDICIAL"/>
    <s v="Implementar mecanismos de gestión que permitan aumentar la celeridad judicial de los juzgados y oficinas judiciales."/>
    <s v="CELERIDAD JUDICIAL: Implementar mecanismos de gestión que permitan aumentar la celeridad judicial de los juzgados y oficinas judiciales."/>
    <x v="39"/>
    <s v="Cantidad de casos terminados"/>
    <s v="Centro de Apoyo, Coordinación y Mejoramiento de la función jurisdiccional"/>
    <s v="Comisión Civil_x000a_Consejos de Administración"/>
    <s v="2019-2024"/>
    <s v="Implementar acciones que incrementen la cantidad de casos terminados, medir los resultados obtenidos anualmente y desarrollar planes de mejora. "/>
    <s v="Centro de Apoyo, Coordinación y Mejoramiento de la función jurisdiccional_x000a_Consejos de Administración"/>
    <s v="Sistema SIGMA"/>
    <s v="2017: 4.740"/>
    <n v="5031"/>
    <s v=" 4787"/>
    <s v="4835 "/>
    <s v="4883 "/>
    <s v="4932 "/>
    <s v="4981 "/>
    <s v="5031 "/>
    <s v="No aplica"/>
  </r>
  <r>
    <s v="EQUIPO TÉCNICO"/>
    <x v="0"/>
    <s v="Resolver conflictos de forma imparcial, célere y eficaz, para contribuir con la democracia y la paz social. "/>
    <s v="CELERIDAD JUDICIAL"/>
    <s v="Implementar mecanismos de gestión que permitan aumentar la celeridad judicial de los juzgados y oficinas judiciales."/>
    <s v="CELERIDAD JUDICIAL: Implementar mecanismos de gestión que permitan aumentar la celeridad judicial de los juzgados y oficinas judiciales."/>
    <x v="40"/>
    <s v="Cantidad de casos terminados"/>
    <s v="Centro de Apoyo, Coordinación y Mejoramiento de la función jurisdiccional"/>
    <s v="Comisión Agraria_x000a_Consejos de Administración"/>
    <s v="2019-2024"/>
    <s v="Implementar acciones que incrementen la cantidad de casos terminados, medir los resultados obtenidos anualmente y desarrollar planes de mejora. "/>
    <s v="Centro de Apoyo, Coordinación y Mejoramiento de la función jurisdiccional_x000a_Consejos de Administración"/>
    <s v="Sistema SIGMA"/>
    <s v="2017: 1.605"/>
    <n v="1703"/>
    <s v=" 1621"/>
    <s v="1637 "/>
    <s v="1653 "/>
    <s v="1670 "/>
    <n v="1686"/>
    <s v="1703 "/>
    <s v="No aplica"/>
  </r>
  <r>
    <s v="EQUIPO TÉCNICO"/>
    <x v="0"/>
    <s v="Resolver conflictos de forma imparcial, célere y eficaz, para contribuir con la democracia y la paz social. "/>
    <s v="CELERIDAD JUDICIAL"/>
    <s v="Implementar mecanismos de gestión que permitan aumentar la celeridad judicial de los juzgados y oficinas judiciales."/>
    <s v="CELERIDAD JUDICIAL: Implementar mecanismos de gestión que permitan aumentar la celeridad judicial de los juzgados y oficinas judiciales."/>
    <x v="41"/>
    <s v="Cantidad de casos terminados"/>
    <s v="Centro de Apoyo, Coordinación y Mejoramiento de la función jurisdiccional"/>
    <s v="Comisión de Familia_x000a_Consejos de Administración"/>
    <s v="2019-2024"/>
    <s v="Implementar acciones que incrementen la cantidad de casos terminados, medir los resultados obtenidos anualmente y desarrollar planes de mejora. "/>
    <s v="Centro de Apoyo, Coordinación y Mejoramiento de la función jurisdiccional_x000a_Consejos de Administración"/>
    <s v="Sistema SIGMA"/>
    <s v="2017: 1.131"/>
    <n v="1200"/>
    <s v=" 1142"/>
    <s v="1153 "/>
    <s v="1165 "/>
    <s v="1176 "/>
    <s v="1188 "/>
    <s v="1200 "/>
    <s v="No aplica"/>
  </r>
  <r>
    <s v="EQUIPO TÉCNICO"/>
    <x v="0"/>
    <s v="Resolver conflictos de forma imparcial, célere y eficaz, para contribuir con la democracia y la paz social. "/>
    <s v="CELERIDAD JUDICIAL"/>
    <s v="Implementar mecanismos de gestión que permitan aumentar la celeridad judicial de los juzgados y oficinas judiciales."/>
    <s v="CELERIDAD JUDICIAL: Implementar mecanismos de gestión que permitan aumentar la celeridad judicial de los juzgados y oficinas judiciales."/>
    <x v="42"/>
    <s v="Cantidad de casos terminados"/>
    <s v="Centro de Apoyo, Coordinación y Mejoramiento de la función jurisdiccional"/>
    <s v="Comisión Laboral_x000a_Consejos de Administración"/>
    <s v="2019-2024"/>
    <s v="Implementar acciones que incrementen la cantidad de casos terminados, medir los resultados obtenidos anualmente y desarrollar planes de mejora. "/>
    <s v="Centro de Apoyo, Coordinación y Mejoramiento de la función jurisdiccional_x000a_Consejos de Administración"/>
    <s v="Sistema SIGMA"/>
    <s v="2017: 7.640"/>
    <n v="8110"/>
    <s v=" 7716"/>
    <s v="7793 "/>
    <n v="7871"/>
    <s v="7950 "/>
    <s v="8029 "/>
    <s v="8110 "/>
    <s v="No aplica"/>
  </r>
  <r>
    <s v="EQUIPO TÉCNICO"/>
    <x v="0"/>
    <s v="Resolver conflictos de forma imparcial, célere y eficaz, para contribuir con la democracia y la paz social. "/>
    <s v="CELERIDAD JUDICIAL"/>
    <s v="Implementar mecanismos de gestión que permitan aumentar la celeridad judicial de los juzgados y oficinas judiciales."/>
    <s v="CELERIDAD JUDICIAL: Implementar mecanismos de gestión que permitan aumentar la celeridad judicial de los juzgados y oficinas judiciales."/>
    <x v="43"/>
    <s v="Cantidad de casos terminados"/>
    <s v="Centro de Apoyo, Coordinación y Mejoramiento de la función jurisdiccional"/>
    <s v="Consejos de Administración"/>
    <s v="2019-2024"/>
    <s v="Implementar acciones que incrementen la cantidad de casos terminados, medir los resultados obtenidos anualmente y desarrollar planes de mejora. "/>
    <s v="Centro de Apoyo, Coordinación y Mejoramiento de la función jurisdiccional_x000a_Consejos de Administración"/>
    <s v="Sistema SIGMA"/>
    <s v="2017: 188"/>
    <n v="200"/>
    <s v=" 190"/>
    <s v="192 "/>
    <s v="194 "/>
    <s v="196 "/>
    <s v="198 "/>
    <s v="200 "/>
    <s v="No aplica"/>
  </r>
  <r>
    <s v="EQUIPO TÉCNICO"/>
    <x v="0"/>
    <s v="Resolver conflictos de forma imparcial, célere y eficaz, para contribuir con la democracia y la paz social. "/>
    <s v="CELERIDAD JUDICIAL"/>
    <s v="Implementar mecanismos de gestión que permitan aumentar la celeridad judicial de los juzgados y oficinas judiciales."/>
    <s v="CELERIDAD JUDICIAL: Implementar mecanismos de gestión que permitan aumentar la celeridad judicial de los juzgados y oficinas judiciales."/>
    <x v="44"/>
    <s v="Cantidad de casos terminados"/>
    <s v="Centro de Apoyo, Coordinación y Mejoramiento de la función jurisdiccional"/>
    <s v="Comisión de Tránsito_x000a_Consejos de Administración"/>
    <s v="2019-2024"/>
    <s v="Implementar acciones que incrementen la cantidad de casos terminados, medir los resultados obtenidos anualmente y desarrollar planes de mejora. "/>
    <s v="Centro de Apoyo, Coordinación y Mejoramiento de la función jurisdiccional_x000a_Consejos de Administración"/>
    <s v="Sistema SIGMA"/>
    <s v="2017: 1.464"/>
    <n v="1554"/>
    <s v=" 1479"/>
    <s v="1493 "/>
    <s v="1508 "/>
    <s v="1523 "/>
    <s v="1538 "/>
    <s v=" 1554"/>
    <s v="No aplica"/>
  </r>
  <r>
    <s v="EQUIPO TÉCNICO"/>
    <x v="0"/>
    <s v="Resolver conflictos de forma imparcial, célere y eficaz, para contribuir con la democracia y la paz social. "/>
    <s v="CELERIDAD JUDICIAL"/>
    <s v="Implementar mecanismos de gestión que permitan aumentar la celeridad judicial de los juzgados y oficinas judiciales."/>
    <s v="CELERIDAD JUDICIAL: Implementar mecanismos de gestión que permitan aumentar la celeridad judicial de los juzgados y oficinas judiciales."/>
    <x v="45"/>
    <s v="Cantidad de casos terminados"/>
    <s v="Sala Primera"/>
    <m/>
    <s v="2019-2024"/>
    <s v="Implementar acciones que incrementen la cantidad de casos terminados, medir los resultados obtenidos anualmente y desarrollar planes de mejora. "/>
    <s v="Sala Primera"/>
    <s v="Sistema SIGMA"/>
    <s v="2017: 1.399"/>
    <n v="1500"/>
    <n v="1413"/>
    <n v="1441"/>
    <n v="1456"/>
    <n v="1470"/>
    <n v="1485"/>
    <n v="1500"/>
    <s v="No aplica"/>
  </r>
  <r>
    <s v="EQUIPO TÉCNICO"/>
    <x v="0"/>
    <s v="Resolver conflictos de forma imparcial, célere y eficaz, para contribuir con la democracia y la paz social. "/>
    <s v="CELERIDAD JUDICIAL"/>
    <s v="Implementar mecanismos de gestión que permitan aumentar la celeridad judicial de los juzgados y oficinas judiciales."/>
    <s v="CELERIDAD JUDICIAL: Implementar mecanismos de gestión que permitan aumentar la celeridad judicial de los juzgados y oficinas judiciales."/>
    <x v="46"/>
    <s v="Cantidad de casos terminados"/>
    <s v="Sala Segunda"/>
    <m/>
    <s v="2019-2024"/>
    <s v="Implementar acciones que incrementen la cantidad de casos terminados, medir los resultados obtenidos anualmente y desarrollar planes de mejora. "/>
    <s v="Sala Segunda"/>
    <s v="Sistema SIGMA"/>
    <s v="2017: 1.991"/>
    <n v="2113"/>
    <n v="2010"/>
    <n v="2031"/>
    <n v="2051"/>
    <n v="2071"/>
    <n v="2092"/>
    <n v="2113"/>
    <s v="No aplica"/>
  </r>
  <r>
    <s v="EQUIPO TÉCNICO"/>
    <x v="0"/>
    <s v="Resolver conflictos de forma imparcial, célere y eficaz, para contribuir con la democracia y la paz social. "/>
    <s v="CELERIDAD JUDICIAL"/>
    <s v="Implementar mecanismos de gestión que permitan aumentar la celeridad judicial de los juzgados y oficinas judiciales."/>
    <s v="CELERIDAD JUDICIAL: Implementar mecanismos de gestión que permitan aumentar la celeridad judicial de los juzgados y oficinas judiciales."/>
    <x v="47"/>
    <s v="Cantidad de casos terminados"/>
    <s v="Sala Tercera"/>
    <m/>
    <s v="2019-2024"/>
    <s v="Implementar acciones que incrementen la cantidad de casos terminados, medir los resultados obtenidos anualmente y desarrollar planes de mejora. "/>
    <s v="Sala Tercera"/>
    <s v="Sistema SIGMA"/>
    <s v="2017: 948"/>
    <n v="1016"/>
    <n v="957"/>
    <n v="967"/>
    <n v="986"/>
    <n v="996"/>
    <n v="1006"/>
    <n v="1016"/>
    <s v="No aplica"/>
  </r>
  <r>
    <s v="EQUIPO TÉCNICO"/>
    <x v="0"/>
    <s v="Resolver conflictos de forma imparcial, célere y eficaz, para contribuir con la democracia y la paz social. "/>
    <s v="CELERIDAD JUDICIAL"/>
    <s v="Implementar mecanismos de gestión que permitan aumentar la celeridad judicial de los juzgados y oficinas judiciales."/>
    <s v="CELERIDAD JUDICIAL: Implementar mecanismos de gestión que permitan aumentar la celeridad judicial de los juzgados y oficinas judiciales."/>
    <x v="48"/>
    <s v="Cantidad de informes periciales elaborados o rendidos por el Departamento de Trabajo Social y Psicología"/>
    <s v="Departamento de Trabajo Social y Psicología"/>
    <m/>
    <s v="2019-2024"/>
    <s v="Implementar acciones que incrementen la cantidad de informes periciales elaborados o rendidos, medir los resultados obtenidos anualmente y desarrollar planes de mejora. "/>
    <s v="Departamento de Trabajo Social y Psicología"/>
    <s v="Sistema de Planes Anuales Operativos (PAO)."/>
    <s v="2017: 15.437"/>
    <n v="100"/>
    <n v="15591.37"/>
    <n v="15747.283700000002"/>
    <n v="15904.756537000001"/>
    <n v="16063.804102370001"/>
    <n v="16224.4421433937"/>
    <n v="16386.686564827636"/>
    <s v="No aplica"/>
  </r>
  <r>
    <s v="EQUIPO TÉCNICO"/>
    <x v="0"/>
    <s v="Resolver conflictos de forma imparcial, célere y eficaz, para contribuir con la democracia y la paz social. "/>
    <s v="CELERIDAD JUDICIAL"/>
    <s v="Implementar mecanismos de gestión que permitan aumentar la celeridad judicial de los juzgados y oficinas judiciales."/>
    <s v="CELERIDAD JUDICIAL: Implementar mecanismos de gestión que permitan aumentar la celeridad judicial de los juzgados y oficinas judiciales."/>
    <x v="49"/>
    <s v="Cantidad de comunicaciones judiciales diligenciadas. "/>
    <s v="Dirección Ejecutiva"/>
    <s v="Administraciones Regionales_x000a_Oficinas de Comunicaciones Judiciales_x000a_Consejos de Administración"/>
    <s v="2019-2024"/>
    <s v="Implementar acciones que incrementen la cantidad de comunicaciones judiciales diligenciadas, medir los resultados obtenidos anualmente y desarrollar planes de mejora. "/>
    <s v="Dirección Ejecutiva_x000a_Consejos de Administración"/>
    <s v="Sistema SIGMA"/>
    <s v="2016: 201.823"/>
    <n v="214239"/>
    <n v="203841"/>
    <n v="205880"/>
    <n v="207938"/>
    <n v="210018"/>
    <n v="212118"/>
    <n v="214239"/>
    <s v="No aplica"/>
  </r>
  <r>
    <s v="EQUIPO TÉCNICO"/>
    <x v="0"/>
    <s v="Resolver conflictos de forma imparcial, célere y eficaz, para contribuir con la democracia y la paz social. "/>
    <s v="CELERIDAD JUDICIAL"/>
    <s v="Implementar mecanismos de gestión que permitan aumentar la celeridad judicial de los juzgados y oficinas judiciales."/>
    <s v="CELERIDAD JUDICIAL: Implementar mecanismos de gestión que permitan aumentar la celeridad judicial de los juzgados y oficinas judiciales."/>
    <x v="49"/>
    <s v="Cantidad de comunicaciones judiciales diligenciadas. "/>
    <s v="Dirección Ejecutiva"/>
    <s v="Administraciones Regionales_x000a_Oficinas de Comunicaciones Judiciales_x000a_Consejos de Administración"/>
    <s v="2019-2024"/>
    <s v="Solicitar el seguimiento de las acciones realizadas por las Administraciones Regionales que incrementen la cantidad de comunicaciones judiciales diligenciadas."/>
    <m/>
    <m/>
    <m/>
    <m/>
    <m/>
    <m/>
    <m/>
    <m/>
    <m/>
    <m/>
    <m/>
  </r>
  <r>
    <s v="MINISTERIO PÚBLICO"/>
    <x v="0"/>
    <s v="Resolver conflictos de forma imparcial, célere y eficaz, para contribuir con la democracia y la paz social. "/>
    <s v="MEDIDAS ALTERNAS"/>
    <s v="Fortalecer la aplicación de las medidas alternas en la solución de conflictos, que contribuyan a agilizar los procesos judiciales y fomentar la paz social. "/>
    <s v="MEDIDAS ALTERNAS: Fortalecer la aplicación de las medidas alternas en la solución de conflictos, que contribuyan a agilizar los procesos judiciales y fomentar la paz social. "/>
    <x v="50"/>
    <s v="% de avance del sistema para el seguimiento y monitoreo de las medidas alternas. "/>
    <s v="Fiscalía General"/>
    <s v="Dirección de Tecnología de la Información_x000a_Dirección de Planificación"/>
    <n v="2020"/>
    <s v="Identificar requerimientos para el diseño del sistema de gestión integrado que permita el seguimiento y monitoreo efectivo de las medidas alternas.  "/>
    <s v="Fiscalía General"/>
    <s v="Portafolio de proyectos institucionales (PPI)."/>
    <n v="0"/>
    <n v="100"/>
    <n v="0.1"/>
    <n v="0.2"/>
    <n v="0.4"/>
    <n v="0.6"/>
    <n v="0.8"/>
    <n v="1"/>
    <s v="Desarrollo e implementación de un sistema para el seguimiento y monitoreo de las medidas alternas en el Ministerio Público"/>
  </r>
  <r>
    <s v="MINISTERIO PÚBLICO"/>
    <x v="0"/>
    <s v="Resolver conflictos de forma imparcial, célere y eficaz, para contribuir con la democracia y la paz social. "/>
    <s v="MEDIDAS ALTERNAS"/>
    <s v="Fortalecer la aplicación de las medidas alternas en la solución de conflictos, que contribuyan a agilizar los procesos judiciales y fomentar la paz social. "/>
    <s v="MEDIDAS ALTERNAS: Fortalecer la aplicación de las medidas alternas en la solución de conflictos, que contribuyan a agilizar los procesos judiciales y fomentar la paz social. "/>
    <x v="50"/>
    <s v="% de avance del sistema para el seguimiento y monitoreo de las medidas alternas. "/>
    <s v="Fiscalía General"/>
    <s v="Dirección de Tecnología de la Información_x000a_Dirección de Planificación"/>
    <n v="2021"/>
    <s v="Desarrollar un sistema de gestión integrado y herramienta informática para el seguimiento y monitoreo efectivo de los casos a los cuales se les aplica medidas alternas."/>
    <s v="Fiscalía General"/>
    <m/>
    <m/>
    <m/>
    <m/>
    <m/>
    <m/>
    <m/>
    <m/>
    <m/>
    <m/>
  </r>
  <r>
    <s v="MINISTERIO PÚBLICO"/>
    <x v="0"/>
    <s v="Resolver conflictos de forma imparcial, célere y eficaz, para contribuir con la democracia y la paz social. "/>
    <s v="MEDIDAS ALTERNAS"/>
    <s v="Fortalecer la aplicación de las medidas alternas en la solución de conflictos, que contribuyan a agilizar los procesos judiciales y fomentar la paz social. "/>
    <s v="MEDIDAS ALTERNAS: Fortalecer la aplicación de las medidas alternas en la solución de conflictos, que contribuyan a agilizar los procesos judiciales y fomentar la paz social. "/>
    <x v="50"/>
    <s v="% de avance del sistema para el seguimiento y monitoreo de las medidas alternas. "/>
    <s v="Fiscalía General"/>
    <s v="Dirección de Tecnología de la Información_x000a_Dirección de Planificación"/>
    <n v="2022"/>
    <s v="Desarrollar los planes de implantación "/>
    <s v="Fiscalía General"/>
    <m/>
    <m/>
    <m/>
    <m/>
    <m/>
    <m/>
    <m/>
    <m/>
    <m/>
    <m/>
  </r>
  <r>
    <s v="MINISTERIO PÚBLICO"/>
    <x v="0"/>
    <s v="Resolver conflictos de forma imparcial, célere y eficaz, para contribuir con la democracia y la paz social. "/>
    <s v="MEDIDAS ALTERNAS"/>
    <s v="Fortalecer la aplicación de las medidas alternas en la solución de conflictos, que contribuyan a agilizar los procesos judiciales y fomentar la paz social. "/>
    <s v="MEDIDAS ALTERNAS: Fortalecer la aplicación de las medidas alternas en la solución de conflictos, que contribuyan a agilizar los procesos judiciales y fomentar la paz social. "/>
    <x v="50"/>
    <s v="% de avance del sistema para el seguimiento y monitoreo de las medidas alternas. "/>
    <s v="Fiscalía General"/>
    <s v="Dirección de Tecnología de la Información_x000a_Dirección de Planificación"/>
    <n v="2023"/>
    <s v="Brindar seguimiento y revisión de los planes de implantación.  "/>
    <s v="Fiscalía General"/>
    <m/>
    <m/>
    <m/>
    <m/>
    <m/>
    <m/>
    <m/>
    <m/>
    <m/>
    <m/>
  </r>
  <r>
    <s v="MINISTERIO PÚBLICO"/>
    <x v="0"/>
    <s v="Resolver conflictos de forma imparcial, célere y eficaz, para contribuir con la democracia y la paz social. "/>
    <s v="MEDIDAS ALTERNAS"/>
    <s v="Fortalecer la aplicación de las medidas alternas en la solución de conflictos, que contribuyan a agilizar los procesos judiciales y fomentar la paz social. "/>
    <s v="MEDIDAS ALTERNAS: Fortalecer la aplicación de las medidas alternas en la solución de conflictos, que contribuyan a agilizar los procesos judiciales y fomentar la paz social. "/>
    <x v="50"/>
    <s v="% de avance del sistema para el seguimiento y monitoreo de las medidas alternas. "/>
    <s v="Fiscalía General"/>
    <s v="Dirección de Tecnología de la Información_x000a_Dirección de Planificación"/>
    <n v="2024"/>
    <s v="Realizar la evaluación de resultados de la implementación del sistema de gestión y herramienta informática. "/>
    <s v="Fiscalía General"/>
    <m/>
    <m/>
    <m/>
    <m/>
    <m/>
    <m/>
    <m/>
    <m/>
    <m/>
    <m/>
  </r>
  <r>
    <s v="MINISTERIO PÚBLICO"/>
    <x v="0"/>
    <s v="Resolver conflictos de forma imparcial, célere y eficaz, para contribuir con la democracia y la paz social. "/>
    <s v="MEDIDAS ALTERNAS"/>
    <s v="Fortalecer la aplicación de las medidas alternas en la solución de conflictos, que contribuyan a agilizar los procesos judiciales y fomentar la paz social. "/>
    <s v="MEDIDAS ALTERNAS: Fortalecer la aplicación de las medidas alternas en la solución de conflictos, que contribuyan a agilizar los procesos judiciales y fomentar la paz social. "/>
    <x v="51"/>
    <s v="Cantidad de personas capacitadas en el Ministerio Público, en Justicia Restaurativa y medidas alternas."/>
    <s v="Fiscalía General"/>
    <s v="Escuela Judicial_x000a_Programa de Justicia Restaurativa"/>
    <n v="2019"/>
    <s v="Establecer un cronograma de trabajo y responsabilidades para la capacitación esperada, tomando en cuenta el proceso de diseño o adaptación de los cursos en el Subprograma de Justicia Restaurativa de la Escuela Judicial y Aplicación de Otras Medidas Alternas de Solución de Conflicto."/>
    <s v="Fiscalía General"/>
    <s v="Sistema de Planes Anuales Operativos (PAO)."/>
    <n v="0"/>
    <n v="114.4"/>
    <n v="0"/>
    <n v="28"/>
    <n v="57"/>
    <n v="85"/>
    <n v="114"/>
    <n v="114"/>
    <s v="No aplica"/>
  </r>
  <r>
    <s v="MINISTERIO PÚBLICO"/>
    <x v="0"/>
    <s v="Resolver conflictos de forma imparcial, célere y eficaz, para contribuir con la democracia y la paz social. "/>
    <s v="MEDIDAS ALTERNAS"/>
    <s v="Fortalecer la aplicación de las medidas alternas en la solución de conflictos, que contribuyan a agilizar los procesos judiciales y fomentar la paz social. "/>
    <s v="MEDIDAS ALTERNAS: Fortalecer la aplicación de las medidas alternas en la solución de conflictos, que contribuyan a agilizar los procesos judiciales y fomentar la paz social. "/>
    <x v="52"/>
    <s v="Cantidad de personas capacitadas en el Ministerio Público, en Justicia Restaurativa y medidas alternas."/>
    <s v="Fiscalía General"/>
    <s v="Escuela Judicial_x000a_Dirección de Gestión Humana_x000a_Programa de Justicia Restaurativa"/>
    <s v="2020-2023"/>
    <s v="Ejecutar cronograma de formación de Fiscalas y Fiscales en el programa de Justicia Restaurativa y aplicación de otras medidas alternas de solución de conflictos. "/>
    <s v="Fiscalía General"/>
    <m/>
    <m/>
    <m/>
    <m/>
    <m/>
    <m/>
    <m/>
    <m/>
    <m/>
    <m/>
  </r>
  <r>
    <s v="MINISTERIO PÚBLICO"/>
    <x v="0"/>
    <s v="Resolver conflictos de forma imparcial, célere y eficaz, para contribuir con la democracia y la paz social. "/>
    <s v="MEDIDAS ALTERNAS"/>
    <s v="Fortalecer la aplicación de las medidas alternas en la solución de conflictos, que contribuyan a agilizar los procesos judiciales y fomentar la paz social. "/>
    <s v="MEDIDAS ALTERNAS: Fortalecer la aplicación de las medidas alternas en la solución de conflictos, que contribuyan a agilizar los procesos judiciales y fomentar la paz social. "/>
    <x v="52"/>
    <s v="Cantidad de personas capacitadas en el Ministerio Público, en Justicia Restaurativa y medidas alternas."/>
    <s v="Fiscalía General"/>
    <s v="Escuela Judicial_x000a_Dirección de Gestión Humana_x000a_Programa de Justicia Restaurativa"/>
    <n v="2024"/>
    <s v="Evaluar los aprendizajes, producto de la capacitación. "/>
    <s v="Fiscalía General"/>
    <m/>
    <m/>
    <m/>
    <m/>
    <m/>
    <m/>
    <m/>
    <m/>
    <m/>
    <m/>
  </r>
  <r>
    <s v="MINISTERIO PÚBLICO"/>
    <x v="0"/>
    <s v="Resolver conflictos de forma imparcial, célere y eficaz, para contribuir con la democracia y la paz social. "/>
    <s v="MEDIDAS ALTERNAS"/>
    <s v="Fortalecer la aplicación de las medidas alternas en la solución de conflictos, que contribuyan a agilizar los procesos judiciales y fomentar la paz social. "/>
    <s v="MEDIDAS ALTERNAS: Fortalecer la aplicación de las medidas alternas en la solución de conflictos, que contribuyan a agilizar los procesos judiciales y fomentar la paz social. "/>
    <x v="53"/>
    <s v="Cantidad de casos terminados mediante la aplicación de medidas alternas por la Fiscalía."/>
    <s v="Fiscalía General"/>
    <s v="Programa de Justicia Restaurativa_x000a_Comisión de Resolución Alterna de Conflictos"/>
    <n v="2019"/>
    <s v="Diseñar y estandarizar directrices, a lo interno Ministerio Público, para la aplicación de las medidas alternas a nivel nacional. "/>
    <s v="Fiscalía General"/>
    <s v="Sistema SIGMA"/>
    <n v="3233"/>
    <n v="3432"/>
    <n v="3265.33"/>
    <n v="3297.9832999999999"/>
    <n v="3330.9631329999997"/>
    <n v="3364.27276433"/>
    <n v="3397.9154919733"/>
    <n v="3431.894646893033"/>
    <s v="No aplica"/>
  </r>
  <r>
    <s v="MINISTERIO PÚBLICO"/>
    <x v="0"/>
    <s v="Resolver conflictos de forma imparcial, célere y eficaz, para contribuir con la democracia y la paz social. "/>
    <s v="MEDIDAS ALTERNAS"/>
    <s v="Fortalecer la aplicación de las medidas alternas en la solución de conflictos, que contribuyan a agilizar los procesos judiciales y fomentar la paz social. "/>
    <s v="MEDIDAS ALTERNAS: Fortalecer la aplicación de las medidas alternas en la solución de conflictos, que contribuyan a agilizar los procesos judiciales y fomentar la paz social. "/>
    <x v="53"/>
    <s v="Cantidad de casos terminados mediante la aplicación de medidas alternas por la Fiscalía."/>
    <s v="Fiscalía General"/>
    <s v="Programa de Justicia Restaurativa_x000a_Comisión de Resolución Alterna de Conflictos"/>
    <n v="2020"/>
    <s v="Difundir e implementar las directrices sobre la aplicación de las medidas alternas. "/>
    <s v="Fiscalía General"/>
    <m/>
    <m/>
    <m/>
    <m/>
    <m/>
    <m/>
    <m/>
    <m/>
    <m/>
    <m/>
  </r>
  <r>
    <s v="MINISTERIO PÚBLICO"/>
    <x v="0"/>
    <s v="Resolver conflictos de forma imparcial, célere y eficaz, para contribuir con la democracia y la paz social. "/>
    <s v="MEDIDAS ALTERNAS"/>
    <s v="Fortalecer la aplicación de las medidas alternas en la solución de conflictos, que contribuyan a agilizar los procesos judiciales y fomentar la paz social. "/>
    <s v="MEDIDAS ALTERNAS: Fortalecer la aplicación de las medidas alternas en la solución de conflictos, que contribuyan a agilizar los procesos judiciales y fomentar la paz social. "/>
    <x v="53"/>
    <s v="Cantidad de casos terminados mediante la aplicación de medidas alternas por la Fiscalía."/>
    <s v="Fiscalía General"/>
    <s v="Programa de Justicia Restaurativa_x000a_"/>
    <s v="2021-2023"/>
    <s v="Realizar seguimiento sobre la aplicación de las medidas alternas y desarrollar planes de mejora de gestión. "/>
    <s v="Fiscalía General"/>
    <m/>
    <m/>
    <m/>
    <m/>
    <m/>
    <m/>
    <m/>
    <m/>
    <m/>
    <m/>
  </r>
  <r>
    <s v="MINISTERIO PÚBLICO"/>
    <x v="0"/>
    <s v="Resolver conflictos de forma imparcial, célere y eficaz, para contribuir con la democracia y la paz social. "/>
    <s v="MEDIDAS ALTERNAS"/>
    <s v="Fortalecer la aplicación de las medidas alternas en la solución de conflictos, que contribuyan a agilizar los procesos judiciales y fomentar la paz social. "/>
    <s v="MEDIDAS ALTERNAS: Fortalecer la aplicación de las medidas alternas en la solución de conflictos, que contribuyan a agilizar los procesos judiciales y fomentar la paz social. "/>
    <x v="53"/>
    <s v="Cantidad de casos terminados mediante la aplicación de medidas alternas por la Fiscalía."/>
    <s v="Fiscalía General"/>
    <s v="Programa de Justicia Restaurativa_x000a_"/>
    <n v="2024"/>
    <s v="Evaluar los resultados obtenidos sobre la aplicación de las medidas alternas. "/>
    <s v="Fiscalía General"/>
    <m/>
    <m/>
    <m/>
    <m/>
    <m/>
    <m/>
    <m/>
    <m/>
    <m/>
    <m/>
  </r>
  <r>
    <s v="DEFENSA PÚBLICA"/>
    <x v="0"/>
    <s v="Resolver conflictos de forma imparcial, célere y eficaz, para contribuir con la democracia y la paz social. "/>
    <s v="MEDIDAS ALTERNAS"/>
    <s v="Fortalecer la aplicación de las medidas alternas en la solución de conflictos, que contribuyan a agilizar los procesos judiciales y fomentar la paz social. "/>
    <s v="MEDIDAS ALTERNAS: Fortalecer la aplicación de las medidas alternas en la solución de conflictos, que contribuyan a agilizar los procesos judiciales y fomentar la paz social. "/>
    <x v="54"/>
    <s v="Cantidad de casos terminados mediante la aplicación de medidas alternas por la Defensa Pública."/>
    <s v="Defensa Pública"/>
    <s v="Centro de Apoyo, Coordinación y Mejoramiento de la Función Jurisdiccional_x000a_Programa de Justicia Restaurativa_x000a_Comisión de Resolución Alterna de Conflictos"/>
    <s v="2019-2020"/>
    <s v="Diseñar e implementar un protocolo para la aplicación y seguimiento de  resolución de casos mediante medidas alternas."/>
    <s v="Defensa Pública"/>
    <s v="Sistema SIGMA"/>
    <n v="13979"/>
    <n v="14839"/>
    <n v="14118.79"/>
    <n v="14259.977900000002"/>
    <n v="14402.577679000002"/>
    <n v="14546.603455790002"/>
    <n v="14692.069490347902"/>
    <n v="14838.990185251381"/>
    <s v="No aplica"/>
  </r>
  <r>
    <s v="DEFENSA PÚBLICA"/>
    <x v="0"/>
    <s v="Resolver conflictos de forma imparcial, célere y eficaz, para contribuir con la democracia y la paz social. "/>
    <s v="MEDIDAS ALTERNAS"/>
    <s v="Fortalecer la aplicación de las medidas alternas en la solución de conflictos, que contribuyan a agilizar los procesos judiciales y fomentar la paz social. "/>
    <s v="MEDIDAS ALTERNAS: Fortalecer la aplicación de las medidas alternas en la solución de conflictos, que contribuyan a agilizar los procesos judiciales y fomentar la paz social. "/>
    <x v="54"/>
    <s v="Cantidad de casos terminados mediante la aplicación de medidas alternas por la Defensa Pública."/>
    <s v="Defensa Pública"/>
    <s v="Centro de Apoyo, Coordinación y Mejoramiento de la Función Jurisdiccional_x000a_Programa de Justicia Restaurativa_x000a_Comisión de Resolución Alterna de Conflictos"/>
    <s v="2019-2024"/>
    <s v="Generar sinergias con otras instancias judiciales (Ministerio Público, Ámbito Jurisdiccional y otros) para ampliar ámbitos de aplicación de medidas alternas."/>
    <s v="Defensa Pública"/>
    <m/>
    <m/>
    <m/>
    <m/>
    <m/>
    <m/>
    <m/>
    <m/>
    <m/>
    <m/>
  </r>
  <r>
    <s v="DEFENSA PÚBLICA"/>
    <x v="0"/>
    <s v="Resolver conflictos de forma imparcial, célere y eficaz, para contribuir con la democracia y la paz social. "/>
    <s v="MEDIDAS ALTERNAS"/>
    <s v="Fortalecer la aplicación de las medidas alternas en la solución de conflictos, que contribuyan a agilizar los procesos judiciales y fomentar la paz social. "/>
    <s v="MEDIDAS ALTERNAS: Fortalecer la aplicación de las medidas alternas en la solución de conflictos, que contribuyan a agilizar los procesos judiciales y fomentar la paz social. "/>
    <x v="54"/>
    <s v="Cantidad de casos terminados mediante la aplicación de medidas alternas por la Defensa Pública."/>
    <s v="Defensa Pública"/>
    <s v="Centro de Apoyo, Coordinación y Mejoramiento de la Función Jurisdiccional_x000a_Programa de Justicia Restaurativa_x000a_Comisión de Resolución Alterna de Conflictos"/>
    <s v="2019-2024"/>
    <s v="Diseñar propuestas para la ampliación de la resolución alternativa de conflictos, a otro tipo de delitos."/>
    <s v="Defensa Pública"/>
    <m/>
    <m/>
    <m/>
    <m/>
    <m/>
    <m/>
    <m/>
    <m/>
    <m/>
    <m/>
  </r>
  <r>
    <s v="EQUIPO TÉCNICO"/>
    <x v="0"/>
    <s v="Resolver conflictos de forma imparcial, célere y eficaz, para contribuir con la democracia y la paz social. "/>
    <s v="MEDIDAS ALTERNAS"/>
    <s v="Fortalecer la aplicación de las medidas alternas en la solución de conflictos, que contribuyan a agilizar los procesos judiciales y fomentar la paz social. "/>
    <s v="MEDIDAS ALTERNAS: Fortalecer la aplicación de las medidas alternas en la solución de conflictos, que contribuyan a agilizar los procesos judiciales y fomentar la paz social. "/>
    <x v="55"/>
    <s v="Cantidad de casos terminados mediante la aplicación de medidas alternas. "/>
    <s v="Centro de Apoyo, Coordinación y Mejoramiento de la función jurisdiccional"/>
    <s v="Comisión Civil_x000a_Centro de Conciliación_x000a_Comisión de Resolución Alterna de Conflictos"/>
    <s v="2019-2024"/>
    <s v="Implementar acciones que incrementen la cantidad de casos terminados mediante la aplicación de medidas alternas; medir los resultados obtenidos anualmente y desarrollar planes de mejora. "/>
    <s v="Centro de Apoyo, Coordinación y Mejoramiento de la función jurisdiccional"/>
    <s v="Sistema SIGMA"/>
    <n v="1"/>
    <n v="12"/>
    <n v="3"/>
    <n v="5"/>
    <n v="7"/>
    <n v="9"/>
    <n v="11"/>
    <n v="12"/>
    <s v="No aplica"/>
  </r>
  <r>
    <s v="EQUIPO TÉCNICO"/>
    <x v="0"/>
    <s v="Resolver conflictos de forma imparcial, célere y eficaz, para contribuir con la democracia y la paz social. "/>
    <s v="MEDIDAS ALTERNAS"/>
    <s v="Fortalecer la aplicación de las medidas alternas en la solución de conflictos, que contribuyan a agilizar los procesos judiciales y fomentar la paz social. "/>
    <s v="MEDIDAS ALTERNAS: Fortalecer la aplicación de las medidas alternas en la solución de conflictos, que contribuyan a agilizar los procesos judiciales y fomentar la paz social. "/>
    <x v="56"/>
    <s v="Cantidad de casos terminados mediante la aplicación de medidas alternas. "/>
    <s v="Centro de Apoyo, Coordinación y Mejoramiento de la función jurisdiccional"/>
    <s v="Comisión Agraria_x000a_Centro de Conciliación_x000a_Comisión de Resolución Alterna de Conflictos"/>
    <s v="2019-2024"/>
    <s v="Implementar acciones que incrementen la cantidad de casos terminados mediante la aplicación de medidas alternas; medir los resultados obtenidos anualmente y desarrollar planes de mejora. "/>
    <s v="Centro de Apoyo, Coordinación y Mejoramiento de la función jurisdiccional"/>
    <s v="Sistema SIGMA"/>
    <n v="208"/>
    <n v="220"/>
    <n v="210"/>
    <n v="212"/>
    <n v="214"/>
    <n v="216"/>
    <n v="218"/>
    <n v="220"/>
    <s v="No aplica"/>
  </r>
  <r>
    <s v="EQUIPO TÉCNICO"/>
    <x v="0"/>
    <s v="Resolver conflictos de forma imparcial, célere y eficaz, para contribuir con la democracia y la paz social. "/>
    <s v="MEDIDAS ALTERNAS"/>
    <s v="Fortalecer la aplicación de las medidas alternas en la solución de conflictos, que contribuyan a agilizar los procesos judiciales y fomentar la paz social. "/>
    <s v="MEDIDAS ALTERNAS: Fortalecer la aplicación de las medidas alternas en la solución de conflictos, que contribuyan a agilizar los procesos judiciales y fomentar la paz social. "/>
    <x v="57"/>
    <s v="Cantidad de casos terminados mediante la aplicación de medidas alternas. "/>
    <s v="Centro de Apoyo, Coordinación y Mejoramiento de la función jurisdiccional"/>
    <s v="Comisión Contenciosa_x000a_Centro de Conciliación_x000a_Comisión de Resolución Alterna de Conflictos"/>
    <s v="2019-2024"/>
    <s v="Implementar acciones que incrementen la cantidad de casos terminados mediante la aplicación de medidas alternas; medir los resultados obtenidos anualmente y desarrollar planes de mejora. "/>
    <s v="Centro de Apoyo, Coordinación y Mejoramiento de la función jurisdiccional"/>
    <s v="Sistema SIGMA"/>
    <n v="7922"/>
    <n v="8493"/>
    <s v=" 8001"/>
    <s v="8162 "/>
    <s v="8243 "/>
    <s v="8326 "/>
    <s v="8409 "/>
    <s v="8493 "/>
    <s v="No aplica"/>
  </r>
  <r>
    <s v="EQUIPO TÉCNICO"/>
    <x v="0"/>
    <s v="Resolver conflictos de forma imparcial, célere y eficaz, para contribuir con la democracia y la paz social. "/>
    <s v="MEDIDAS ALTERNAS"/>
    <s v="Fortalecer la aplicación de las medidas alternas en la solución de conflictos, que contribuyan a agilizar los procesos judiciales y fomentar la paz social. "/>
    <s v="MEDIDAS ALTERNAS: Fortalecer la aplicación de las medidas alternas en la solución de conflictos, que contribuyan a agilizar los procesos judiciales y fomentar la paz social. "/>
    <x v="58"/>
    <s v="Cantidad de casos terminados mediante la aplicación de medidas alternas. "/>
    <s v="Centro de Apoyo, Coordinación y Mejoramiento de la función jurisdiccional"/>
    <s v="Comisión de Familia_x000a_Centro de Conciliación_x000a_Comisión de Resolución Alterna de Conflictos"/>
    <s v="2019-2024"/>
    <s v="Implementar acciones que incrementen la cantidad de casos terminados mediante la aplicación de medidas alternas; medir los resultados obtenidos anualmente y desarrollar planes de mejora. "/>
    <s v="Centro de Apoyo, Coordinación y Mejoramiento de la función jurisdiccional"/>
    <s v="Sistema SIGMA"/>
    <n v="88"/>
    <n v="100"/>
    <n v="90"/>
    <n v="92"/>
    <n v="94"/>
    <n v="96"/>
    <n v="98"/>
    <n v="100"/>
    <s v="No aplica"/>
  </r>
  <r>
    <s v="EQUIPO TÉCNICO"/>
    <x v="0"/>
    <s v="Resolver conflictos de forma imparcial, célere y eficaz, para contribuir con la democracia y la paz social. "/>
    <s v="MEDIDAS ALTERNAS"/>
    <s v="Fortalecer la aplicación de las medidas alternas en la solución de conflictos, que contribuyan a agilizar los procesos judiciales y fomentar la paz social. "/>
    <s v="MEDIDAS ALTERNAS: Fortalecer la aplicación de las medidas alternas en la solución de conflictos, que contribuyan a agilizar los procesos judiciales y fomentar la paz social. "/>
    <x v="59"/>
    <s v="Cantidad de casos terminados mediante la aplicación de medidas alternas. "/>
    <s v="Centro de Apoyo, Coordinación y Mejoramiento de la función jurisdiccional"/>
    <s v="Comisión de Familia_x000a_Centro de Conciliación_x000a_Comisión de Resolución Alterna de Conflictos"/>
    <s v="2019-2024"/>
    <s v="Implementar acciones que incrementen la cantidad de casos terminados mediante la aplicación de medidas alternas; medir los resultados obtenidos anualmente y desarrollar planes de mejora. "/>
    <s v="Centro de Apoyo, Coordinación y Mejoramiento de la función jurisdiccional"/>
    <s v="Sistema SIGMA"/>
    <n v="12"/>
    <n v="24"/>
    <n v="14"/>
    <n v="16"/>
    <n v="18"/>
    <n v="20"/>
    <n v="22"/>
    <n v="24"/>
    <s v="No aplica"/>
  </r>
  <r>
    <s v="EQUIPO TÉCNICO"/>
    <x v="0"/>
    <s v="Resolver conflictos de forma imparcial, célere y eficaz, para contribuir con la democracia y la paz social. "/>
    <s v="MEDIDAS ALTERNAS"/>
    <s v="Fortalecer la aplicación de las medidas alternas en la solución de conflictos, que contribuyan a agilizar los procesos judiciales y fomentar la paz social. "/>
    <s v="MEDIDAS ALTERNAS: Fortalecer la aplicación de las medidas alternas en la solución de conflictos, que contribuyan a agilizar los procesos judiciales y fomentar la paz social. "/>
    <x v="60"/>
    <s v="Cantidad de casos terminados mediante la aplicación de medidas alternas. "/>
    <s v="Centro de Apoyo, Coordinación y Mejoramiento de la función jurisdiccional"/>
    <s v="Comisión Laboral_x000a_Centro de Conciliación_x000a_Comisión de Resolución Alterna de Conflictos"/>
    <s v="2019-2024"/>
    <s v="Implementar acciones que incrementen la cantidad de casos terminados mediante la aplicación de medidas alternas; medir los resultados obtenidos anualmente y desarrollar planes de mejora. "/>
    <s v="Centro de Apoyo, Coordinación y Mejoramiento de la función jurisdiccional"/>
    <s v="Sistema SIGMA"/>
    <n v="56"/>
    <s v="68 "/>
    <s v=" 58"/>
    <s v="60 "/>
    <s v="62 "/>
    <s v="64 "/>
    <s v="66 "/>
    <s v="68 "/>
    <s v="No aplica"/>
  </r>
  <r>
    <s v="EQUIPO TÉCNICO"/>
    <x v="0"/>
    <s v="Resolver conflictos de forma imparcial, célere y eficaz, para contribuir con la democracia y la paz social. "/>
    <s v="MEDIDAS ALTERNAS"/>
    <s v="Fortalecer la aplicación de las medidas alternas en la solución de conflictos, que contribuyan a agilizar los procesos judiciales y fomentar la paz social. "/>
    <s v="MEDIDAS ALTERNAS: Fortalecer la aplicación de las medidas alternas en la solución de conflictos, que contribuyan a agilizar los procesos judiciales y fomentar la paz social. "/>
    <x v="61"/>
    <s v="Cantidad de casos terminados mediante la aplicación de medidas alternas. "/>
    <s v="Centro de Apoyo, Coordinación y Mejoramiento de la función jurisdiccional"/>
    <s v="Comisión de Asuntos Penales_x000a_Centro de Conciliación_x000a_Programa de Justicia Restaurativa_x000a_Comisión de Resolución Alterna de Conflictos"/>
    <s v="2019-2024"/>
    <s v="Implementar acciones que incrementen la cantidad de casos terminados mediante la aplicación de medidas alternas; medir los resultados obtenidos anualmente y desarrollar planes de mejora. "/>
    <s v="Centro de Apoyo, Coordinación y Mejoramiento de la función jurisdiccional"/>
    <s v="Sistema SIGMA"/>
    <n v="247"/>
    <n v="264"/>
    <n v="251"/>
    <n v="254"/>
    <n v="257"/>
    <n v="259"/>
    <n v="262"/>
    <n v="264"/>
    <s v="No aplica"/>
  </r>
  <r>
    <s v="EQUIPO TÉCNICO"/>
    <x v="0"/>
    <s v="Resolver conflictos de forma imparcial, célere y eficaz, para contribuir con la democracia y la paz social. "/>
    <s v="MEDIDAS ALTERNAS"/>
    <s v="Fortalecer la aplicación de las medidas alternas en la solución de conflictos, que contribuyan a agilizar los procesos judiciales y fomentar la paz social. "/>
    <s v="MEDIDAS ALTERNAS: Fortalecer la aplicación de las medidas alternas en la solución de conflictos, que contribuyan a agilizar los procesos judiciales y fomentar la paz social. "/>
    <x v="62"/>
    <s v="Cantidad de casos terminados mediante la aplicación de medidas alternas. "/>
    <s v="Centro de Apoyo, Coordinación y Mejoramiento de la función jurisdiccional"/>
    <s v="Subcomisión Penal Juvenil_x000a_Centro de Conciliación_x000a_Programa de Justicia Restaurativa_x000a_Comisión de Resolución Alterna de Conflictos"/>
    <s v="2019-2024"/>
    <s v="Implementar acciones que incrementen la cantidad de casos terminados mediante la aplicación de medidas alternas; medir los resultados obtenidos anualmente y desarrollar planes de mejora. "/>
    <s v="Centro de Apoyo, Coordinación y Mejoramiento de la función jurisdiccional"/>
    <s v="Sistema SIGMA"/>
    <n v="117"/>
    <s v="129 "/>
    <s v=" 119"/>
    <s v="121 "/>
    <s v="123 "/>
    <s v="125 "/>
    <s v="127 "/>
    <s v="129 "/>
    <s v="No aplica"/>
  </r>
  <r>
    <s v="EQUIPO TÉCNICO"/>
    <x v="0"/>
    <s v="Resolver conflictos de forma imparcial, célere y eficaz, para contribuir con la democracia y la paz social. "/>
    <s v="MEDIDAS ALTERNAS"/>
    <s v="Fortalecer la aplicación de las medidas alternas en la solución de conflictos, que contribuyan a agilizar los procesos judiciales y fomentar la paz social. "/>
    <s v="MEDIDAS ALTERNAS: Fortalecer la aplicación de las medidas alternas en la solución de conflictos, que contribuyan a agilizar los procesos judiciales y fomentar la paz social. "/>
    <x v="63"/>
    <s v="Cantidad de casos terminados mediante la aplicación de medidas alternas. "/>
    <s v="Centro de Apoyo, Coordinación y Mejoramiento de la función jurisdiccional"/>
    <s v="Centro de Conciliación_x000a_Comisión de Resolución Alterna de Conflictos"/>
    <s v="2019-2024"/>
    <s v="Implementar acciones que incrementen la cantidad de casos terminados mediante la aplicación de medidas alternas; medir los resultados obtenidos anualmente y desarrollar planes de mejora. "/>
    <s v="Centro de Apoyo, Coordinación y Mejoramiento de la función jurisdiccional"/>
    <s v="Sistema SIGMA"/>
    <n v="5104"/>
    <n v="5417"/>
    <n v="5155"/>
    <n v="5206"/>
    <n v="5258"/>
    <n v="5311"/>
    <n v="5364"/>
    <n v="5417"/>
    <s v="No aplica"/>
  </r>
  <r>
    <s v="EQUIPO TÉCNICO"/>
    <x v="0"/>
    <s v="Resolver conflictos de forma imparcial, célere y eficaz, para contribuir con la democracia y la paz social. "/>
    <s v="MEDIDAS ALTERNAS"/>
    <s v="Fortalecer la aplicación de las medidas alternas en la solución de conflictos, que contribuyan a agilizar los procesos judiciales y fomentar la paz social. "/>
    <s v="MEDIDAS ALTERNAS: Fortalecer la aplicación de las medidas alternas en la solución de conflictos, que contribuyan a agilizar los procesos judiciales y fomentar la paz social. "/>
    <x v="64"/>
    <s v="Cantidad de casos terminados mediante la aplicación de medidas alternas. "/>
    <s v="Centro de Apoyo, Coordinación y Mejoramiento de la función jurisdiccional"/>
    <s v="Comisión de Tránsito_x000a_Centro de Conciliación_x000a_Comisión de Resolución Alterna de Conflictos"/>
    <s v="2019-2024"/>
    <s v="Implementar acciones que incrementen la cantidad de casos terminados mediante la aplicación de medidas alternas; medir los resultados obtenidos anualmente y desarrollar planes de mejora. "/>
    <s v="Centro de Apoyo, Coordinación y Mejoramiento de la función jurisdiccional"/>
    <s v="Sistema SIGMA"/>
    <n v="373"/>
    <n v="376.73"/>
    <n v="376.73"/>
    <n v="380.4973"/>
    <n v="384.30227300000001"/>
    <n v="388.14529573000004"/>
    <n v="392.02674868730003"/>
    <n v="395.94701617417303"/>
    <s v="No aplica"/>
  </r>
  <r>
    <s v="EQUIPO TÉCNICO"/>
    <x v="0"/>
    <s v="Resolver conflictos de forma imparcial, célere y eficaz, para contribuir con la democracia y la paz social. "/>
    <s v="MEDIDAS ALTERNAS"/>
    <s v="Fortalecer la aplicación de las medidas alternas en la solución de conflictos, que contribuyan a agilizar los procesos judiciales y fomentar la paz social. "/>
    <s v="MEDIDAS ALTERNAS: Fortalecer la aplicación de las medidas alternas en la solución de conflictos, que contribuyan a agilizar los procesos judiciales y fomentar la paz social. "/>
    <x v="65"/>
    <s v="Cantidad de casos terminados cada año por el Centro de Conciliación del Poder Judicial"/>
    <s v="Centro de Conciliación del Poder Judicial"/>
    <s v="Comisión de Resolución Alterna de Conflictos, Programa de Justicia Restaurativa, Centro de Conciliación del Poder Judicial, Ministerio Público, Defensa Pública, Comisión de Familia, Comisión de Tránsito, Comisión de Asuntos Penales, Comisión de Pensiones Alimentarias, Dirección Ejecutiva (Transporte administrativo, Administraciones Regionales), Centro de Apoyo."/>
    <n v="2019"/>
    <s v="Hacer un diagnóstico de la situación del tema de resolución alterna de conflictos en el Poder Judicial."/>
    <m/>
    <m/>
    <m/>
    <m/>
    <n v="12600.76"/>
    <n v="12726.767600000001"/>
    <n v="12854.035276000001"/>
    <n v="12982.57562876"/>
    <n v="13112.4013850476"/>
    <n v="13243.525398898077"/>
    <m/>
  </r>
  <r>
    <s v="EQUIPO TÉCNICO"/>
    <x v="0"/>
    <s v="Resolver conflictos de forma imparcial, célere y eficaz, para contribuir con la democracia y la paz social. "/>
    <s v="MEDIDAS ALTERNAS"/>
    <s v="Fortalecer la aplicación de las medidas alternas en la solución de conflictos, que contribuyan a agilizar los procesos judiciales y fomentar la paz social. "/>
    <s v="MEDIDAS ALTERNAS: Fortalecer la aplicación de las medidas alternas en la solución de conflictos, que contribuyan a agilizar los procesos judiciales y fomentar la paz social. "/>
    <x v="65"/>
    <s v="Cantidad de casos terminados cada año por el Centro de Conciliación del Poder Judicial"/>
    <s v="Centro de Conciliación del Poder Judicial"/>
    <s v="Comisión de Resolución Alterna de Conflictos, Programa de Justicia Restaurativa, Centro de Conciliación del Poder Judicial, Ministerio Público, Defensa Pública, Comisión de Familia, Comisión de Tránsito, Comisión de Asuntos Penales, Comisión de Pensiones Alimentarias, Dirección Ejecutiva (Transporte administrativo, Administraciones Regionales), Centro de Apoyo."/>
    <n v="2019"/>
    <s v="Diseñar un plan de implementación y seguimiento para la aplicación de la conciliación y otras medidas alternas."/>
    <m/>
    <m/>
    <m/>
    <m/>
    <m/>
    <m/>
    <m/>
    <m/>
    <m/>
    <m/>
    <m/>
  </r>
  <r>
    <s v="EQUIPO TÉCNICO"/>
    <x v="0"/>
    <s v="Resolver conflictos de forma imparcial, célere y eficaz, para contribuir con la democracia y la paz social. "/>
    <s v="MEDIDAS ALTERNAS"/>
    <s v="Fortalecer la aplicación de las medidas alternas en la solución de conflictos, que contribuyan a agilizar los procesos judiciales y fomentar la paz social. "/>
    <s v="MEDIDAS ALTERNAS: Fortalecer la aplicación de las medidas alternas en la solución de conflictos, que contribuyan a agilizar los procesos judiciales y fomentar la paz social. "/>
    <x v="65"/>
    <s v="Cantidad de casos terminados cada año por el Centro de Conciliación del Poder Judicial"/>
    <s v="Centro de Conciliación del Poder Judicial"/>
    <s v="Comisión de Resolución Alterna de Conflictos, Programa de Justicia Restaurativa, Centro de Conciliación del Poder Judicial, Ministerio Público, Defensa Pública, Comisión de Familia, Comisión de Tránsito, Comisión de Asuntos Penales, Comisión de Pensiones Alimentarias, Dirección Ejecutiva (Transporte administrativo, Administraciones Regionales), Centro de Apoyo."/>
    <s v="2019-2024"/>
    <s v="Implementar el plan propuesto."/>
    <m/>
    <m/>
    <m/>
    <m/>
    <m/>
    <m/>
    <m/>
    <m/>
    <m/>
    <m/>
    <m/>
  </r>
  <r>
    <s v="EQUIPO TÉCNICO"/>
    <x v="0"/>
    <s v="Resolver conflictos de forma imparcial, célere y eficaz, para contribuir con la democracia y la paz social. "/>
    <s v="MEDIDAS ALTERNAS"/>
    <s v="Fortalecer la aplicación de las medidas alternas en la solución de conflictos, que contribuyan a agilizar los procesos judiciales y fomentar la paz social. "/>
    <s v="MEDIDAS ALTERNAS: Fortalecer la aplicación de las medidas alternas en la solución de conflictos, que contribuyan a agilizar los procesos judiciales y fomentar la paz social. "/>
    <x v="65"/>
    <s v="Cantidad de casos terminados cada año por el Centro de Conciliación del Poder Judicial"/>
    <s v="Centro de Conciliación del Poder Judicial"/>
    <s v="Comisión de Resolución Alterna de Conflictos, Programa de Justicia Restaurativa, Centro de Conciliación del Poder Judicial, Ministerio Público, Defensa Pública, Comisión de Familia, Comisión de Tránsito, Comisión de Asuntos Penales, Comisión de Pensiones Alimentarias, Dirección Ejecutiva (Transporte administrativo, Administraciones Regionales), Centro de Apoyo."/>
    <s v="2020-2024"/>
    <s v="Dar seguimiento y presentar propuestas de mejora en el proceso de aplicación."/>
    <m/>
    <m/>
    <m/>
    <m/>
    <m/>
    <m/>
    <m/>
    <m/>
    <m/>
    <m/>
    <m/>
  </r>
  <r>
    <s v="EQUIPO TÉCNICO"/>
    <x v="0"/>
    <s v="Resolver conflictos de forma imparcial, célere y eficaz, para contribuir con la democracia y la paz social. "/>
    <s v="MEDIDAS ALTERNAS"/>
    <s v="Fortalecer la aplicación de las medidas alternas en la solución de conflictos, que contribuyan a agilizar los procesos judiciales y fomentar la paz social. "/>
    <s v="MEDIDAS ALTERNAS: Fortalecer la aplicación de las medidas alternas en la solución de conflictos, que contribuyan a agilizar los procesos judiciales y fomentar la paz social. "/>
    <x v="66"/>
    <s v="Política institucional integral sobre el tratamiento de los diferentes métodos alternos de resolución de conflictos aprobada por el órgano aprobador."/>
    <s v="Comisión de Resolución Alterna de Conflictos"/>
    <s v="Comisión de Resolución Alterna de Conflictos, Centro de Conciliación, Ministerio Público, Defensa Pública, Comisiones de: Familia, Asuntos Penales, Pensiones Alimentarias, Tránsito._x000a_Dirección de Planificación, Consejo Superior de Poder Judicial"/>
    <n v="2019"/>
    <s v="Diseñar un plan de gestión para la elaboración de la política."/>
    <m/>
    <m/>
    <m/>
    <m/>
    <n v="10"/>
    <n v="20"/>
    <n v="40"/>
    <n v="60"/>
    <n v="80"/>
    <n v="100"/>
    <m/>
  </r>
  <r>
    <s v="EQUIPO TÉCNICO"/>
    <x v="0"/>
    <s v="Resolver conflictos de forma imparcial, célere y eficaz, para contribuir con la democracia y la paz social. "/>
    <s v="JUSTICIA RESTAURATIVA"/>
    <s v="Fortalecer a nivel nacional la Justicia Restaurativa para agilizar la resolución de los procesos judiciales y fomentar a la paz social."/>
    <s v="JUSTICIA RESTAURATIVA: Fortalecer a nivel nacional la Justicia Restaurativa para agilizar la resolución de los procesos judiciales y fomentar a la paz social."/>
    <x v="67"/>
    <s v="% de implementación de  la Justicia Restaurativa a nivel nacional."/>
    <s v="Programa de Justicia Restaurativa"/>
    <s v="Escuela Judicial_x000a_Sala Tercera Ministerio Público_x000a_Defensa Pública_x000a_Departamento de Trabajo Social y Psicología_x000a_Dirección de Planificación_x000a_Dirección de Gestión Humana_x000a_Dirección Ejecutiva_x000a_Dirección Jurídica_x000a_Corte Plena_x000a_Consejo Superior_x000a_Departamento de Prensa y Comunicación Organizacional_x000a_Departamento de Artes Gráficas_x000a_Sección de Protocolo y Relaciones Públicas_x000a_Dirección de Tecnología de la Información_x000a_Oficina de Cooperación y Relaciones Internacionales_x000a_CONAMAJ"/>
    <n v="2019"/>
    <s v="Construir el Plan de acción de implementación nacional de la Justicia Restaurativa."/>
    <s v="Dirección de Justicia Restaurativa"/>
    <m/>
    <n v="0"/>
    <n v="100"/>
    <n v="10"/>
    <n v="20"/>
    <n v="40"/>
    <n v="60"/>
    <n v="80"/>
    <n v="100"/>
    <s v="No aplica"/>
  </r>
  <r>
    <s v="EQUIPO TÉCNICO"/>
    <x v="0"/>
    <s v="Resolver conflictos de forma imparcial, célere y eficaz, para contribuir con la democracia y la paz social. "/>
    <s v="JUSTICIA RESTAURATIVA"/>
    <s v="Fortalecer a nivel nacional la Justicia Restaurativa para agilizar la resolución de los procesos judiciales y fomentar a la paz social."/>
    <s v="JUSTICIA RESTAURATIVA: Fortalecer a nivel nacional la Justicia Restaurativa para agilizar la resolución de los procesos judiciales y fomentar a la paz social."/>
    <x v="67"/>
    <s v="% de implementación de  la Justicia Restaurativa a nivel nacional."/>
    <s v="Programa de Justicia Restaurativa"/>
    <s v="Escuela Judicial_x000a_Sala Tercera Ministerio Público_x000a_Defensa Pública_x000a_Departamento de Trabajo Social y Psicología_x000a_Dirección de Planificación_x000a_Dirección de Gestión Humana_x000a_Dirección Ejecutiva_x000a_Dirección Jurídica_x000a_Corte Plena_x000a_Consejo Superior_x000a_Departamento de Prensa y Comunicación Organizacional_x000a_Departamento de Artes Gráficas_x000a_Sección de Protocolo y Relaciones Públicas_x000a_Dirección de Tecnología de la Información_x000a_Oficina de Cooperación y Relaciones Internacionales_x000a_CONAMAJ"/>
    <s v="2019-2024"/>
    <s v="Implementar el plan de acción."/>
    <s v="Dirección de Justicia Restaurativa"/>
    <m/>
    <n v="0"/>
    <n v="100"/>
    <n v="0"/>
    <n v="0"/>
    <n v="0"/>
    <n v="0"/>
    <n v="0"/>
    <n v="0"/>
    <s v="No aplica"/>
  </r>
  <r>
    <s v="EQUIPO TÉCNICO"/>
    <x v="0"/>
    <s v="Resolver conflictos de forma imparcial, célere y eficaz, para contribuir con la democracia y la paz social. "/>
    <s v="JUSTICIA RESTAURATIVA"/>
    <s v="Fortalecer a nivel nacional la Justicia Restaurativa para agilizar la resolución de los procesos judiciales y fomentar a la paz social."/>
    <s v="JUSTICIA RESTAURATIVA: Fortalecer a nivel nacional la Justicia Restaurativa para agilizar la resolución de los procesos judiciales y fomentar a la paz social."/>
    <x v="67"/>
    <s v="% de implementación de  la Justicia Restaurativa a nivel nacional."/>
    <s v="Programa de Justicia Restaurativa"/>
    <s v="Escuela Judicial_x000a_Sala Tercera Ministerio Público_x000a_Defensa Pública_x000a_Departamento de Trabajo Social y Psicología_x000a_Dirección de Planificación_x000a_Dirección de Gestión Humana_x000a_Dirección Ejecutiva_x000a_Dirección Jurídica_x000a_Corte Plena_x000a_Consejo Superior_x000a_Departamento de Prensa y Comunicación Organizacional_x000a_Departamento de Artes Gráficas_x000a_Sección de Protocolo y Relaciones Públicas_x000a_Dirección de Tecnología de la Información_x000a_Oficina de Cooperación y Relaciones Internacionales_x000a_CONAMAJ"/>
    <s v="2019-2024"/>
    <s v="Dar seguimiento al plan de acción."/>
    <s v="Dirección de Justicia Restaurativa"/>
    <m/>
    <n v="0"/>
    <n v="100"/>
    <n v="0"/>
    <n v="0"/>
    <n v="0"/>
    <n v="0"/>
    <n v="0"/>
    <n v="0"/>
    <s v="No aplica"/>
  </r>
  <r>
    <s v="EQUIPO TÉCNICO"/>
    <x v="0"/>
    <s v="Resolver conflictos de forma imparcial, célere y eficaz, para contribuir con la democracia y la paz social. "/>
    <s v="JUSTICIA RESTAURATIVA"/>
    <s v="Fortalecer a nivel nacional la Justicia Restaurativa para agilizar la resolución de los procesos judiciales y fomentar a la paz social."/>
    <s v="JUSTICIA RESTAURATIVA: Fortalecer a nivel nacional la Justicia Restaurativa para agilizar la resolución de los procesos judiciales y fomentar a la paz social."/>
    <x v="68"/>
    <s v="% de avance del proyecto Regional de Fortalecimiento de la Justicia Restaurativa"/>
    <s v="Programa de Justicia Restaurativa"/>
    <s v="Escuela Judicial_x000a_Sala Tercera Ministerio Público_x000a_Defensa Pública_x000a_Departamento de Trabajo Social y Psicología_x000a_Dirección de Planificación_x000a_Dirección de Gestión Humana_x000a_Dirección Ejecutiva_x000a_Dirección Jurídica_x000a_Corte Plena_x000a_Consejo Superior_x000a_Departamento de Prensa y Comunicación Organizacional_x000a_Departamento de Artes Gráficas_x000a_Sección de Protocolo y Relaciones Públicas_x000a_Dirección de Tecnología de la Información_x000a_Oficina de Cooperación y Relaciones Internacionales_x000a_CONAMAJ"/>
    <s v="2019-2020"/>
    <s v="Continuar con la ejecución del proyecto conforme marco lógico y cronograma."/>
    <s v="Proyecto Regional de  Fortalecimiento de la Justicia Restaurativa."/>
    <m/>
    <n v="40"/>
    <n v="100"/>
    <n v="60"/>
    <n v="100"/>
    <n v="100"/>
    <n v="100"/>
    <n v="100"/>
    <n v="100"/>
    <s v="No aplica"/>
  </r>
  <r>
    <s v="MINISTERIO PÚBLICO"/>
    <x v="1"/>
    <s v="Fortalecer la confianza de la sociedad con probidad en el servicio de justicia, para contribuir con el desarrollo integral y sostenible del país. "/>
    <s v="PROBIDAD Y ANTICORRUPCIÓN"/>
    <s v="Diseñar estrategias que permitan la prevención y abordaje de los delitos de probidad y corrupción en la gestión judicial."/>
    <s v="PROBIDAD Y ANTICORRUPCIÓN: Diseñar estrategias que permitan la prevención y abordaje de los delitos de probidad y corrupción en la gestión judicial."/>
    <x v="69"/>
    <s v="% de avance de la estrategia de prevención, control de las sanciones administrativa -disciplinaria en el Ministerio Público"/>
    <s v="Fiscalía General"/>
    <s v="Secretaría Técnica de Ética y Valores_x000a_Inspección Judicial_x000a_Dirección de Planificación_x000a_Departamento de Prensa y Comunicación_x000a_Oficina de Control Interno, Transparencia y Anticorrupción"/>
    <n v="2019"/>
    <s v="Realizar una campaña referente a los valores del Ministerio Público."/>
    <s v="Fiscalía General"/>
    <s v="Portafolio de proyectos institucionales (PPI)."/>
    <n v="0"/>
    <n v="100"/>
    <n v="0.1"/>
    <n v="0.2"/>
    <n v="0.4"/>
    <n v="0.6"/>
    <n v="0.8"/>
    <n v="1"/>
    <s v="Desarrollo e implementación de la  estrategia de prevención, control y sanción administrativa-disciplinaria en el Ministerio Público"/>
  </r>
  <r>
    <s v="MINISTERIO PÚBLICO"/>
    <x v="1"/>
    <s v="Fortalecer la confianza de la sociedad con probidad en el servicio de justicia, para contribuir con el desarrollo integral y sostenible del país. "/>
    <s v="PROBIDAD Y ANTICORRUPCIÓN"/>
    <s v="Diseñar estrategias que permitan la prevención y abordaje de los delitos de probidad y corrupción en la gestión judicial."/>
    <s v="PROBIDAD Y ANTICORRUPCIÓN: Diseñar estrategias que permitan la prevención y abordaje de los delitos de probidad y corrupción en la gestión judicial."/>
    <x v="69"/>
    <s v="% de avance de la estrategia de prevención, control de las sanciones administrativa -disciplinaria en el Ministerio Público"/>
    <s v="Fiscalía General"/>
    <s v="Secretaría Técnica de Ética y Valores_x000a_Inspección Judicial_x000a_Dirección de Planificación_x000a_Departamento de Prensa y Comunicación_x000a_Oficina de Control Interno, Transparencia y Anticorrupción"/>
    <s v="2020 - 2023"/>
    <s v="Diseñar e implementar un modelo de prevención, como eje de ambiente de control interno, para la identificación de riesgos de fraude, actos de corrupción, faltas a la ética y probidad a cargo de la Inspección Fiscal. "/>
    <s v="Fiscalía General"/>
    <m/>
    <m/>
    <m/>
    <m/>
    <m/>
    <m/>
    <m/>
    <m/>
    <m/>
    <m/>
  </r>
  <r>
    <s v="MINISTERIO PÚBLICO"/>
    <x v="1"/>
    <s v="Fortalecer la confianza de la sociedad con probidad en el servicio de justicia, para contribuir con el desarrollo integral y sostenible del país. "/>
    <s v="PROBIDAD Y ANTICORRUPCIÓN"/>
    <s v="Diseñar estrategias que permitan la prevención y abordaje de los delitos de probidad y corrupción en la gestión judicial."/>
    <s v="PROBIDAD Y ANTICORRUPCIÓN: Diseñar estrategias que permitan la prevención y abordaje de los delitos de probidad y corrupción en la gestión judicial."/>
    <x v="69"/>
    <s v="% de avance de la estrategia de prevención, control de las sanciones administrativa -disciplinaria en el Ministerio Público"/>
    <s v="Fiscalía General"/>
    <s v="Secretaría Técnica de Ética y Valores_x000a_Inspección Judicial_x000a_Dirección de Planificación_x000a_Departamento de Prensa y Comunicación_x000a_Oficina de Control Interno, Transparencia y Anticorrupción"/>
    <n v="2021"/>
    <s v="Realizar un análisis estadístico en la Inspección Fiscal y Judicial sobre las faltas administrativas y sus sanciones, cometidas por funcionarios y funcionarias del Ministerio Público."/>
    <s v="Fiscalía General"/>
    <m/>
    <m/>
    <m/>
    <m/>
    <m/>
    <m/>
    <m/>
    <m/>
    <m/>
    <m/>
  </r>
  <r>
    <s v="MINISTERIO PÚBLICO"/>
    <x v="1"/>
    <s v="Fortalecer la confianza de la sociedad con probidad en el servicio de justicia, para contribuir con el desarrollo integral y sostenible del país. "/>
    <s v="PROBIDAD Y ANTICORRUPCIÓN"/>
    <s v="Diseñar estrategias que permitan la prevención y abordaje de los delitos de probidad y corrupción en la gestión judicial."/>
    <s v="PROBIDAD Y ANTICORRUPCIÓN: Diseñar estrategias que permitan la prevención y abordaje de los delitos de probidad y corrupción en la gestión judicial."/>
    <x v="69"/>
    <s v="% de avance de la estrategia de prevención, control de las sanciones administrativa -disciplinaria en el Ministerio Público"/>
    <s v="Fiscalía General"/>
    <s v="Secretaría Técnica de Ética y Valores_x000a_Inspección Judicial_x000a_Dirección de Planificación_x000a_Departamento de Prensa y Comunicación_x000a_Oficina de Control Interno, Transparencia y Anticorrupción"/>
    <s v="2022-2024"/>
    <s v="Capacitar y divulgar las conductas esperables de los funcionarios y funcionarias del Ministerio Público. "/>
    <s v="Fiscalía General_x000a_"/>
    <m/>
    <m/>
    <m/>
    <m/>
    <m/>
    <m/>
    <m/>
    <m/>
    <m/>
    <m/>
  </r>
  <r>
    <s v="MINISTERIO PÚBLICO"/>
    <x v="1"/>
    <s v="Fortalecer la confianza de la sociedad con probidad en el servicio de justicia, para contribuir con el desarrollo integral y sostenible del país. "/>
    <s v="PROBIDAD Y ANTICORRUPCIÓN"/>
    <s v="Diseñar estrategias que permitan la prevención y abordaje de los delitos de probidad y corrupción en la gestión judicial."/>
    <s v="PROBIDAD Y ANTICORRUPCIÓN: Diseñar estrategias que permitan la prevención y abordaje de los delitos de probidad y corrupción en la gestión judicial."/>
    <x v="70"/>
    <s v="% de avance del plan de trabajo para la reestructuración de la Unidad de Inspección Fiscal"/>
    <s v="Fiscalía General"/>
    <s v="Dirección de Planificación"/>
    <n v="2019"/>
    <s v="Revisar la gestión, el funcionamiento y lineamientos de la Unidad de Inspección Fiscal "/>
    <s v="Fiscalía General"/>
    <s v="Portafolio de proyectos institucionales (PPI)."/>
    <n v="0"/>
    <n v="100"/>
    <n v="0.1"/>
    <n v="0.2"/>
    <n v="0.4"/>
    <n v="0.6"/>
    <n v="0.8"/>
    <n v="1"/>
    <s v="Desarrollo e implementación de la  estrategia de prevención, control y sanción administrativa-disciplinaria en el Ministerio Público"/>
  </r>
  <r>
    <s v="MINISTERIO PÚBLICO"/>
    <x v="1"/>
    <s v="Fortalecer la confianza de la sociedad con probidad en el servicio de justicia, para contribuir con el desarrollo integral y sostenible del país. "/>
    <s v="PROBIDAD Y ANTICORRUPCIÓN"/>
    <s v="Diseñar estrategias que permitan la prevención y abordaje de los delitos de probidad y corrupción en la gestión judicial."/>
    <s v="PROBIDAD Y ANTICORRUPCIÓN: Diseñar estrategias que permitan la prevención y abordaje de los delitos de probidad y corrupción en la gestión judicial."/>
    <x v="70"/>
    <s v="% de avance del plan de trabajo para la reestructuración de la Unidad de Inspección Fiscal"/>
    <s v="Fiscalía General"/>
    <s v="Dirección de Planificación"/>
    <n v="2020"/>
    <s v="Elaborar las propuestas de mejora de la gestión de la Inspección Fiscal. "/>
    <s v="Fiscalía General"/>
    <m/>
    <m/>
    <m/>
    <m/>
    <m/>
    <m/>
    <m/>
    <m/>
    <m/>
    <m/>
  </r>
  <r>
    <s v="MINISTERIO PÚBLICO"/>
    <x v="1"/>
    <s v="Fortalecer la confianza de la sociedad con probidad en el servicio de justicia, para contribuir con el desarrollo integral y sostenible del país. "/>
    <s v="PROBIDAD Y ANTICORRUPCIÓN"/>
    <s v="Diseñar estrategias que permitan la prevención y abordaje de los delitos de probidad y corrupción en la gestión judicial."/>
    <s v="PROBIDAD Y ANTICORRUPCIÓN: Diseñar estrategias que permitan la prevención y abordaje de los delitos de probidad y corrupción en la gestión judicial."/>
    <x v="70"/>
    <s v="% de avance del plan de trabajo para la reestructuración de la Unidad de Inspección Fiscal"/>
    <s v="Fiscalía General"/>
    <s v="Dirección de Planificación"/>
    <s v="2020-2021"/>
    <s v="Implementar plan de mejora.  "/>
    <s v="Fiscalía General"/>
    <m/>
    <m/>
    <m/>
    <m/>
    <m/>
    <m/>
    <m/>
    <m/>
    <m/>
    <m/>
  </r>
  <r>
    <s v="MINISTERIO PÚBLICO"/>
    <x v="1"/>
    <s v="Fortalecer la confianza de la sociedad con probidad en el servicio de justicia, para contribuir con el desarrollo integral y sostenible del país. "/>
    <s v="PROBIDAD Y ANTICORRUPCIÓN"/>
    <s v="Diseñar estrategias que permitan la prevención y abordaje de los delitos de probidad y corrupción en la gestión judicial."/>
    <s v="PROBIDAD Y ANTICORRUPCIÓN: Diseñar estrategias que permitan la prevención y abordaje de los delitos de probidad y corrupción en la gestión judicial."/>
    <x v="70"/>
    <s v="% de avance del plan de trabajo para la reestructuración de la Unidad de Inspección Fiscal"/>
    <s v="Fiscalía General"/>
    <s v="Dirección de Planificación"/>
    <n v="2022"/>
    <s v="Evaluar los resultados de la mejora de la gestión de la Inspección Fiscal."/>
    <s v="Fiscalía General"/>
    <m/>
    <m/>
    <m/>
    <m/>
    <m/>
    <m/>
    <m/>
    <m/>
    <m/>
    <m/>
  </r>
  <r>
    <s v="MINISTERIO PÚBLICO"/>
    <x v="1"/>
    <s v="Fortalecer la confianza de la sociedad con probidad en el servicio de justicia, para contribuir con el desarrollo integral y sostenible del país. "/>
    <s v="PROBIDAD Y ANTICORRUPCIÓN"/>
    <s v="Diseñar estrategias que permitan la prevención y abordaje de los delitos de probidad y corrupción en la gestión judicial."/>
    <s v="PROBIDAD Y ANTICORRUPCIÓN: Diseñar estrategias que permitan la prevención y abordaje de los delitos de probidad y corrupción en la gestión judicial."/>
    <x v="71"/>
    <s v="% de avance  del modelo de supervisión fiscal"/>
    <s v="Fiscalía General"/>
    <m/>
    <n v="2019"/>
    <s v="Realizar un diagnóstico y diseñar el modelo de supervisión administrativa y técnica de la gestión de las Fiscalías. "/>
    <s v="Fiscalía General"/>
    <s v="Portafolio de proyectos institucionales (PPI)."/>
    <n v="0"/>
    <n v="100"/>
    <n v="0.1"/>
    <n v="0.2"/>
    <n v="0.4"/>
    <n v="0.6"/>
    <n v="0.8"/>
    <n v="1"/>
    <s v="Desarrollo e implementación de la  estrategia de prevención, control y sanción administrativa-disciplinaria en el Ministerio Público"/>
  </r>
  <r>
    <s v="MINISTERIO PÚBLICO"/>
    <x v="1"/>
    <s v="Fortalecer la confianza de la sociedad con probidad en el servicio de justicia, para contribuir con el desarrollo integral y sostenible del país. "/>
    <s v="PROBIDAD Y ANTICORRUPCIÓN"/>
    <s v="Diseñar estrategias que permitan la prevención y abordaje de los delitos de probidad y corrupción en la gestión judicial."/>
    <s v="PROBIDAD Y ANTICORRUPCIÓN: Diseñar estrategias que permitan la prevención y abordaje de los delitos de probidad y corrupción en la gestión judicial."/>
    <x v="71"/>
    <s v="% de avance  del modelo de supervisión fiscal"/>
    <s v="Fiscalía General"/>
    <m/>
    <s v="2020-2023"/>
    <s v="Implementar y dar seguimiento del modelo de supervisión administrativa y técnica de la gestión de las Fiscalías. "/>
    <s v="Fiscalía General"/>
    <m/>
    <m/>
    <m/>
    <m/>
    <m/>
    <m/>
    <m/>
    <m/>
    <m/>
    <m/>
  </r>
  <r>
    <s v="MINISTERIO PÚBLICO"/>
    <x v="1"/>
    <s v="Fortalecer la confianza de la sociedad con probidad en el servicio de justicia, para contribuir con el desarrollo integral y sostenible del país. "/>
    <s v="PROBIDAD Y ANTICORRUPCIÓN"/>
    <s v="Diseñar estrategias que permitan la prevención y abordaje de los delitos de probidad y corrupción en la gestión judicial."/>
    <s v="PROBIDAD Y ANTICORRUPCIÓN: Diseñar estrategias que permitan la prevención y abordaje de los delitos de probidad y corrupción en la gestión judicial."/>
    <x v="71"/>
    <s v="% de avance  del modelo de supervisión fiscal"/>
    <s v="Fiscalía General"/>
    <m/>
    <n v="2024"/>
    <s v="Evaluar el modelo de supervisión administrativa y técnica de la gestión de las Fiscalías. "/>
    <s v="Fiscalía General"/>
    <m/>
    <m/>
    <m/>
    <m/>
    <m/>
    <m/>
    <m/>
    <m/>
    <m/>
    <m/>
  </r>
  <r>
    <s v="ORGANISMO DE INVESTIGACIÓN JUDICIAL"/>
    <x v="1"/>
    <s v="Fortalecer la confianza de la sociedad con probidad en el servicio de justicia, para contribuir con el desarrollo integral y sostenible del país. "/>
    <s v="PROBIDAD Y ANTICORRUPCIÓN"/>
    <s v="Diseñar estrategias que permitan la prevención y abordaje de los delitos de probidad y corrupción en la gestión judicial."/>
    <s v="PROBIDAD Y ANTICORRUPCIÓN: Diseñar estrategias que permitan la prevención y abordaje de los delitos de probidad y corrupción en la gestión judicial."/>
    <x v="72"/>
    <s v="% de avance de mecanismos definidos para mejorar los procesos de control sobre el tema de corrupción, tráfico de influencias y conflictos de intereses en el Organismo de Investigación Judicial. "/>
    <s v="Organismo de Investigación Judicial"/>
    <s v="Oficina de Control Interno, Transparencia y Anticorrupción_x000a_Inspección Judicial_x000a_Secretaria Técnica de Ética y Valores _x000a_Departamento de Prensa y Comunicación_x000a_"/>
    <n v="2019"/>
    <s v="Realizar un diagnóstico de las áreas de mayor riesgo en temas de corrupción, tráfico de influencias y conflictos de intereses."/>
    <s v="Organismo de Investigación Judicial"/>
    <s v="Portafolio de proyectos institucionales (PPI)."/>
    <n v="0"/>
    <n v="100"/>
    <n v="0.1"/>
    <n v="0.2"/>
    <n v="0.4"/>
    <n v="0.6"/>
    <n v="0.8"/>
    <n v="1"/>
    <s v="Desarrollo e implementación de mecanismos para mejorar los procesos de control sobre la corrupción, tráfico de influencias y conflictos de interés en el Organismo de Investigación Judicial"/>
  </r>
  <r>
    <s v="ORGANISMO DE INVESTIGACIÓN JUDICIAL"/>
    <x v="1"/>
    <s v="Fortalecer la confianza de la sociedad con probidad en el servicio de justicia, para contribuir con el desarrollo integral y sostenible del país. "/>
    <s v="PROBIDAD Y ANTICORRUPCIÓN"/>
    <s v="Diseñar estrategias que permitan la prevención y abordaje de los delitos de probidad y corrupción en la gestión judicial."/>
    <s v="PROBIDAD Y ANTICORRUPCIÓN: Diseñar estrategias que permitan la prevención y abordaje de los delitos de probidad y corrupción en la gestión judicial."/>
    <x v="72"/>
    <s v="% de avance de mecanismos definidos para mejorar los procesos de control sobre el tema de corrupción, tráfico de influencias y conflictos de intereses en el Organismo de Investigación Judicial. "/>
    <s v="Organismo de Investigación Judicial"/>
    <s v="Oficina de Control Interno, Transparencia y Anticorrupción_x000a_Inspección Judicial_x000a_Secretaria Técnica de Ética y Valores _x000a__x000a_"/>
    <n v="2019"/>
    <s v="Establecer la matriz de riesgos de corrupción."/>
    <s v="Organismo de Investigación Judicial"/>
    <m/>
    <m/>
    <m/>
    <m/>
    <m/>
    <m/>
    <m/>
    <m/>
    <m/>
    <m/>
  </r>
  <r>
    <s v="ORGANISMO DE INVESTIGACIÓN JUDICIAL"/>
    <x v="1"/>
    <s v="Fortalecer la confianza de la sociedad con probidad en el servicio de justicia, para contribuir con el desarrollo integral y sostenible del país. "/>
    <s v="PROBIDAD Y ANTICORRUPCIÓN"/>
    <s v="Diseñar estrategias que permitan la prevención y abordaje de los delitos de probidad y corrupción en la gestión judicial."/>
    <s v="PROBIDAD Y ANTICORRUPCIÓN: Diseñar estrategias que permitan la prevención y abordaje de los delitos de probidad y corrupción en la gestión judicial."/>
    <x v="72"/>
    <s v="% de avance de mecanismos definidos para mejorar los procesos de control sobre el tema de corrupción, tráfico de influencias y conflictos de intereses en el Organismo de Investigación Judicial. "/>
    <s v="Organismo de Investigación Judicial"/>
    <s v="Oficina de Control Interno - Transparencia_x000a_Inspección Judicial_x000a_Secretaria Técnica de Ética y Valores _x000a_Consejo Superior_x000a_"/>
    <n v="2020"/>
    <s v="Definir e implementar el plan de acción y políticas internas sobre estrategias para disminuir la problemática de corrupción, tráfico de influencias y conflictos de intereses."/>
    <s v="Organismo de Investigación Judicial"/>
    <m/>
    <m/>
    <m/>
    <m/>
    <m/>
    <m/>
    <m/>
    <m/>
    <m/>
    <m/>
  </r>
  <r>
    <s v="ORGANISMO DE INVESTIGACIÓN JUDICIAL"/>
    <x v="1"/>
    <s v="Fortalecer la confianza de la sociedad con probidad en el servicio de justicia, para contribuir con el desarrollo integral y sostenible del país. "/>
    <s v="PROBIDAD Y ANTICORRUPCIÓN"/>
    <s v="Diseñar estrategias que permitan la prevención y abordaje de los delitos de probidad y corrupción en la gestión judicial."/>
    <s v="PROBIDAD Y ANTICORRUPCIÓN: Diseñar estrategias que permitan la prevención y abordaje de los delitos de probidad y corrupción en la gestión judicial."/>
    <x v="72"/>
    <s v="% de avance de mecanismos definidos para mejorar los procesos de control sobre el tema de corrupción, tráfico de influencias y conflictos de intereses en el Organismo de Investigación Judicial. "/>
    <s v="Organismo de Investigación Judicial"/>
    <s v="Oficina de Control Interno, Transparencia y Anticorrupción_x000a_Inspección Judicial_x000a_Secretaria Técnica de Ética y Valores _x000a__x000a_"/>
    <s v="2021-2024"/>
    <s v="Realizar una campaña de divulgación y dar el seguimiento respectivo del Plan de acción y políticas internas."/>
    <s v="Organismo de Investigación Judicial"/>
    <m/>
    <m/>
    <m/>
    <m/>
    <m/>
    <m/>
    <m/>
    <m/>
    <m/>
    <m/>
  </r>
  <r>
    <s v="ORGANISMO DE INVESTIGACIÓN JUDICIAL"/>
    <x v="1"/>
    <s v="Fortalecer la confianza de la sociedad con probidad en el servicio de justicia, para contribuir con el desarrollo integral y sostenible del país. "/>
    <s v="PROBIDAD Y ANTICORRUPCIÓN"/>
    <s v="Diseñar estrategias que permitan la prevención y abordaje de los delitos de probidad y corrupción en la gestión judicial."/>
    <s v="PROBIDAD Y ANTICORRUPCIÓN: Diseñar estrategias que permitan la prevención y abordaje de los delitos de probidad y corrupción en la gestión judicial."/>
    <x v="72"/>
    <s v="% de avance de mecanismos definidos para mejorar los procesos de control sobre el tema de corrupción, tráfico de influencias y conflictos de intereses en el Organismo de Investigación Judicial. "/>
    <s v="Organismo de Investigación Judicial"/>
    <s v="Oficina de Control Interno, Transparencia y Anticorrupción_x000a_Inspección Judicial_x000a_Secretaria Técnica de Ética y Valores _x000a__x000a_"/>
    <n v="2024"/>
    <s v="Realizar una evaluación de resultados de la implementación del plan de acción."/>
    <s v="Organismo de Investigación Judicial"/>
    <m/>
    <m/>
    <m/>
    <m/>
    <m/>
    <m/>
    <m/>
    <m/>
    <m/>
    <m/>
  </r>
  <r>
    <s v="EQUIPO TÉCNICO"/>
    <x v="1"/>
    <s v="Fortalecer la confianza de la sociedad con probidad en el servicio de justicia, para contribuir con el desarrollo integral y sostenible del país. "/>
    <s v="PROBIDAD Y ANTICORRUPCIÓN"/>
    <s v="Diseñar estrategias que permitan la prevención y abordaje de los delitos de probidad y corrupción en la gestión judicial."/>
    <s v="PROBIDAD Y ANTICORRUPCIÓN: Diseñar estrategias que permitan la prevención y abordaje de los delitos de probidad y corrupción en la gestión judicial."/>
    <x v="73"/>
    <s v="% de avance en la implementación del Sistema de Gestión y Escritorio Virtual en todos los órganos disciplinarios."/>
    <s v="Dirección de Tecnología de la Información"/>
    <s v="Inspección Judicial_x000a_Secretaría Técnica de Ética y Valores_x000a_Oficina de Control Interno, Transparencia y Anticorrupción_x000a_Consejo Superior_x000a_Corte Plena_x000a_Ministerio Público_x000a_Defensa Pública_x000a_Organismo de Investigación Judicial_x000a_Dirección Ejecutiva_x000a_Dirección de Planificación"/>
    <s v="2019-2024"/>
    <s v="Completar la implantación del Sistema de Gestión de Despachos Judiciales y Escritorio Virtual, en el resto de las oficinas del Ámbito Jurisdiccional, Auxiliar de Justicia y el ámbito Administrativo (fase II y III)."/>
    <s v="Dirección de Tecnología de Información_x000a_"/>
    <s v="Portafolio de proyectos institucionales (PPI)."/>
    <n v="0"/>
    <n v="100"/>
    <n v="0.1"/>
    <n v="0.2"/>
    <n v="0.4"/>
    <n v="0.6"/>
    <n v="0.8"/>
    <n v="1"/>
    <s v="Desarrollo e implementación del Sistema de Gestión y Escritorio Virtual, a los órganos disciplinarios"/>
  </r>
  <r>
    <s v="EQUIPO TÉCNICO"/>
    <x v="1"/>
    <s v="Fortalecer la confianza de la sociedad con probidad en el servicio de justicia, para contribuir con el desarrollo integral y sostenible del país. "/>
    <s v="PROBIDAD Y ANTICORRUPCIÓN"/>
    <s v="Diseñar estrategias que permitan la prevención y abordaje de los delitos de probidad y corrupción en la gestión judicial."/>
    <s v="PROBIDAD Y ANTICORRUPCIÓN: Diseñar estrategias que permitan la prevención y abordaje de los delitos de probidad y corrupción en la gestión judicial."/>
    <x v="74"/>
    <s v="% avance del proyecto de reducción de las brechas de riesgo en torno a la prevención y control de la corrupción, el fraude y las faltas a la ética y probidad"/>
    <s v="Oficina de Control Interno, Transparencia y Anticorrupción"/>
    <s v="Consejo Superior Secretaría General de la Corte_x000a_Secretaría Técnica de Ética y Valores _x000a_Auditoria Judicial _x000a_Inspección Judicial_x000a_Organismo de Investigación Judicial _x000a_Ministerio Público  _x000a_Gestión Humana _x000a_Dirección de Planificación_x000a_Dirección de Tecnología de Información_x000a__x000a_"/>
    <n v="2019"/>
    <s v="Definir y formular el plan del proyecto. "/>
    <s v="Oficina de Control Interno, Transparencia y Anticorrupción"/>
    <s v="Portafolio de proyectos institucionales (PPI)."/>
    <n v="0"/>
    <n v="100"/>
    <n v="0.1"/>
    <n v="0.2"/>
    <n v="0.4"/>
    <n v="0.6"/>
    <n v="0.8"/>
    <n v="1"/>
    <s v="Reducción de las brechas de riesgo en torno a la prevención y control de la corrupción, el fraude y las faltas a la ética y probidad"/>
  </r>
  <r>
    <s v="EQUIPO TÉCNICO"/>
    <x v="1"/>
    <s v="Fortalecer la confianza de la sociedad con probidad en el servicio de justicia, para contribuir con el desarrollo integral y sostenible del país. "/>
    <s v="PROBIDAD Y ANTICORRUPCIÓN"/>
    <s v="Diseñar estrategias que permitan la prevención y abordaje de los delitos de probidad y corrupción en la gestión judicial."/>
    <s v="PROBIDAD Y ANTICORRUPCIÓN: Diseñar estrategias que permitan la prevención y abordaje de los delitos de probidad y corrupción en la gestión judicial."/>
    <x v="74"/>
    <s v="% avance del proyecto de reducción de las brechas de riesgo en torno a la prevención y control de la corrupción, el fraude y las faltas a la ética y probidad"/>
    <s v="Oficina de Control Interno, Transparencia y Anticorrupción"/>
    <s v="Consejo Superior Secretaría General de la Corte_x000a_Secretaría Técnica de Ética y Valores _x000a_Auditoria Judicial _x000a_Inspección Judicial_x000a_Organismo de Investigación Judicial _x000a_Ministerio Público  _x000a_Gestión Humana _x000a_Dirección de Planificación_x000a_Dirección de Tecnología de Información_x000a__x000a_"/>
    <s v="2019-2023"/>
    <s v="Ejecutar el Plan propuesto."/>
    <s v="Oficina de Control Interno, Transparencia y Anticorrupción"/>
    <m/>
    <m/>
    <m/>
    <m/>
    <m/>
    <m/>
    <m/>
    <m/>
    <m/>
    <m/>
  </r>
  <r>
    <s v="EQUIPO TÉCNICO"/>
    <x v="1"/>
    <s v="Fortalecer la confianza de la sociedad con probidad en el servicio de justicia, para contribuir con el desarrollo integral y sostenible del país. "/>
    <s v="PROBIDAD Y ANTICORRUPCIÓN"/>
    <s v="Diseñar estrategias que permitan la prevención y abordaje de los delitos de probidad y corrupción en la gestión judicial."/>
    <s v="PROBIDAD Y ANTICORRUPCIÓN: Diseñar estrategias que permitan la prevención y abordaje de los delitos de probidad y corrupción en la gestión judicial."/>
    <x v="74"/>
    <s v="% avance del proyecto de reducción de las brechas de riesgo en torno a la prevención y control de la corrupción, el fraude y las faltas a la ética y probidad"/>
    <s v="Oficina de Control Interno, Transparencia y Anticorrupción"/>
    <s v="Consejo Superior Secretaría General de la Corte_x000a_Secretaría Técnica de Ética y Valores _x000a_Auditoria Judicial _x000a_Inspección Judicial_x000a_Organismo de Investigación Judicial _x000a_Ministerio Público  _x000a_Gestión Humana _x000a_Dirección de Planificación_x000a_Dirección de Tecnología de Información_x000a__x000a_"/>
    <n v="2024"/>
    <s v="Evaluar los resultados obtenidos del proyecto.  "/>
    <s v="Oficina de Control Interno, Transparencia y Anticorrupción"/>
    <m/>
    <m/>
    <m/>
    <m/>
    <m/>
    <m/>
    <m/>
    <m/>
    <m/>
    <m/>
  </r>
  <r>
    <s v="EQUIPO TÉCNICO"/>
    <x v="1"/>
    <s v="Fortalecer la confianza de la sociedad con probidad en el servicio de justicia, para contribuir con el desarrollo integral y sostenible del país. "/>
    <s v="PROBIDAD Y ANTICORRUPCIÓN"/>
    <s v="Diseñar estrategias que permitan la prevención y abordaje de los delitos de probidad y corrupción en la gestión judicial."/>
    <s v="PROBIDAD Y ANTICORRUPCIÓN: Diseñar estrategias que permitan la prevención y abordaje de los delitos de probidad y corrupción en la gestión judicial."/>
    <x v="75"/>
    <s v="% de avance del proyecto sobre reforma legal sobre el régimen disciplinario para magistrados y magistradas, presentado al órgano aprobador"/>
    <s v="Despacho de la Presidencia"/>
    <s v="Sala Segunda (Mag. Porfirio Sánchez Rodríguez)_x000a_Dirección Jurídica_x000a_Presidencia de la Corte_x000a_Secretaría General de la Corte_x000a_Secretaría Técnica de Ética y Valores"/>
    <n v="2019"/>
    <s v="Elaborar la propuesta."/>
    <s v="Despacho de la Presidencia"/>
    <s v="Portafolio de proyectos institucionales (PPI)."/>
    <n v="15"/>
    <n v="100"/>
    <n v="29"/>
    <n v="43"/>
    <n v="57"/>
    <n v="71"/>
    <n v="85"/>
    <n v="100"/>
    <s v="No aplica"/>
  </r>
  <r>
    <s v="EQUIPO TÉCNICO"/>
    <x v="1"/>
    <s v="Fortalecer la confianza de la sociedad con probidad en el servicio de justicia, para contribuir con el desarrollo integral y sostenible del país. "/>
    <s v="PROBIDAD Y ANTICORRUPCIÓN"/>
    <s v="Diseñar estrategias que permitan la prevención y abordaje de los delitos de probidad y corrupción en la gestión judicial."/>
    <s v="PROBIDAD Y ANTICORRUPCIÓN: Diseñar estrategias que permitan la prevención y abordaje de los delitos de probidad y corrupción en la gestión judicial."/>
    <x v="75"/>
    <s v="% de avance del proyecto sobre reforma legal sobre el régimen disciplinario para magistrados y magistradas, presentado al órgano aprobador"/>
    <s v="Despacho de la Presidencia"/>
    <s v="Sala Segunda (Mag. Porfirio Sánchez Rodríguez)_x000a_Dirección Jurídica_x000a_Presidencia de la Corte_x000a_Secretaría General de la Corte_x000a_Secretaría Técnica de Ética y Valores"/>
    <s v="2019-2020"/>
    <s v="Poner en consulta a las instancias involucradas y validar la propuesta."/>
    <s v="Despacho de la Presidencia"/>
    <m/>
    <m/>
    <m/>
    <m/>
    <m/>
    <m/>
    <m/>
    <m/>
    <m/>
    <m/>
  </r>
  <r>
    <s v="EQUIPO TÉCNICO"/>
    <x v="1"/>
    <s v="Fortalecer la confianza de la sociedad con probidad en el servicio de justicia, para contribuir con el desarrollo integral y sostenible del país. "/>
    <s v="PROBIDAD Y ANTICORRUPCIÓN"/>
    <s v="Diseñar estrategias que permitan la prevención y abordaje de los delitos de probidad y corrupción en la gestión judicial."/>
    <s v="PROBIDAD Y ANTICORRUPCIÓN: Diseñar estrategias que permitan la prevención y abordaje de los delitos de probidad y corrupción en la gestión judicial."/>
    <x v="75"/>
    <s v="% de avance del proyecto sobre reforma legal sobre el régimen disciplinario para magistrados y magistradas, presentado al órgano aprobador"/>
    <s v="Despacho de la Presidencia"/>
    <s v="Sala Segunda (Mag. Porfirio Sánchez Rodríguez)_x000a_Dirección Jurídica_x000a_Presidencia de la Corte_x000a_Secretaría General de la Corte_x000a_Secretaría Técnica de Ética y Valores"/>
    <s v="2020-2021"/>
    <s v="Presentar la propuesta al órgano aprobador."/>
    <s v="Despacho de la Presidencia"/>
    <m/>
    <m/>
    <m/>
    <m/>
    <m/>
    <m/>
    <m/>
    <m/>
    <m/>
    <m/>
  </r>
  <r>
    <s v="EQUIPO TÉCNICO"/>
    <x v="1"/>
    <s v="Fortalecer la confianza de la sociedad con probidad en el servicio de justicia, para contribuir con el desarrollo integral y sostenible del país. "/>
    <s v="PROBIDAD Y ANTICORRUPCIÓN"/>
    <s v="Diseñar estrategias que permitan la prevención y abordaje de los delitos de probidad y corrupción en la gestión judicial."/>
    <s v="PROBIDAD Y ANTICORRUPCIÓN: Diseñar estrategias que permitan la prevención y abordaje de los delitos de probidad y corrupción en la gestión judicial."/>
    <x v="75"/>
    <s v="% de avance del proyecto sobre reforma legal sobre el régimen disciplinario para magistrados y magistradas, presentado al órgano aprobador"/>
    <s v="Despacho de la Presidencia"/>
    <s v="Sala Segunda (Mag. Porfirio Sánchez Rodríguez)_x000a_Dirección Jurídica_x000a_Presidencia de la Corte_x000a_Secretaría General de la Corte_x000a_Secretaría Técnica de Ética y Valores"/>
    <s v="2021-2024"/>
    <s v="Dar seguimiento a su aprobación."/>
    <s v="Despacho de la Presidencia"/>
    <m/>
    <m/>
    <m/>
    <m/>
    <m/>
    <m/>
    <m/>
    <m/>
    <m/>
    <m/>
  </r>
  <r>
    <s v="EQUIPO TÉCNICO"/>
    <x v="1"/>
    <s v="Fortalecer la confianza de la sociedad con probidad en el servicio de justicia, para contribuir con el desarrollo integral y sostenible del país. "/>
    <s v="PROBIDAD Y ANTICORRUPCIÓN"/>
    <s v="Diseñar estrategias que permitan la prevención y abordaje de los delitos de probidad y corrupción en la gestión judicial."/>
    <s v="PROBIDAD Y ANTICORRUPCIÓN: Diseñar estrategias que permitan la prevención y abordaje de los delitos de probidad y corrupción en la gestión judicial."/>
    <x v="76"/>
    <s v="% de avance del proyecto sobre protocolos de conducta del personal judicial presentado al órgano aprobador"/>
    <s v="Despacho de la Presidencia"/>
    <s v="Sala Constitucional (Mag. Paul Rueda Leal)_x000a_Dirección Jurídica_x000a_Presidencia de la Corte_x000a_Secretaría General de la Corte_x000a_Secretaría Técnica de Ética y Valores"/>
    <n v="2019"/>
    <s v="Elaborar la propuesta de reforma legal."/>
    <s v="Despacho de la Presidencia"/>
    <s v="Portafolio de proyectos institucionales (PPI)."/>
    <n v="50"/>
    <n v="100"/>
    <n v="58"/>
    <n v="66"/>
    <n v="74"/>
    <n v="82"/>
    <n v="90"/>
    <n v="100"/>
    <s v="No aplica"/>
  </r>
  <r>
    <s v="EQUIPO TÉCNICO"/>
    <x v="1"/>
    <s v="Fortalecer la confianza de la sociedad con probidad en el servicio de justicia, para contribuir con el desarrollo integral y sostenible del país. "/>
    <s v="PROBIDAD Y ANTICORRUPCIÓN"/>
    <s v="Diseñar estrategias que permitan la prevención y abordaje de los delitos de probidad y corrupción en la gestión judicial."/>
    <s v="PROBIDAD Y ANTICORRUPCIÓN: Diseñar estrategias que permitan la prevención y abordaje de los delitos de probidad y corrupción en la gestión judicial."/>
    <x v="76"/>
    <s v="% de avance del proyecto sobre protocolos de conducta del personal judicial presentado al órgano aprobador"/>
    <s v="Despacho de la Presidencia"/>
    <s v="Sala Constitucional (Mag. Paul Rueda Leal)_x000a_Dirección Jurídica_x000a_Presidencia de la Corte_x000a_Secretaría General de la Corte_x000a_Secretaría Técnica de Ética y Valores"/>
    <s v="2019-2020"/>
    <s v="Poner en consulta a las instancias involucradas y validar la propuesta."/>
    <s v="Despacho de la Presidencia"/>
    <m/>
    <m/>
    <m/>
    <m/>
    <m/>
    <m/>
    <m/>
    <m/>
    <m/>
    <m/>
  </r>
  <r>
    <s v="EQUIPO TÉCNICO"/>
    <x v="1"/>
    <s v="Fortalecer la confianza de la sociedad con probidad en el servicio de justicia, para contribuir con el desarrollo integral y sostenible del país. "/>
    <s v="PROBIDAD Y ANTICORRUPCIÓN"/>
    <s v="Diseñar estrategias que permitan la prevención y abordaje de los delitos de probidad y corrupción en la gestión judicial."/>
    <s v="PROBIDAD Y ANTICORRUPCIÓN: Diseñar estrategias que permitan la prevención y abordaje de los delitos de probidad y corrupción en la gestión judicial."/>
    <x v="76"/>
    <s v="% de avance del proyecto sobre protocolos de conducta del personal judicial presentado al órgano aprobador"/>
    <s v="Despacho de la Presidencia"/>
    <s v="Sala Constitucional (Mag. Paul Rueda Leal)_x000a_Dirección Jurídica_x000a_Presidencia de la Corte_x000a_Secretaría General de la Corte_x000a_Secretaría Técnica de Ética y Valores"/>
    <s v="2020-2021"/>
    <s v="Presentar la propuesta al órgano aprobador."/>
    <s v="Despacho de la Presidencia"/>
    <m/>
    <m/>
    <m/>
    <m/>
    <m/>
    <m/>
    <m/>
    <m/>
    <m/>
    <m/>
  </r>
  <r>
    <s v="EQUIPO TÉCNICO"/>
    <x v="1"/>
    <s v="Fortalecer la confianza de la sociedad con probidad en el servicio de justicia, para contribuir con el desarrollo integral y sostenible del país. "/>
    <s v="PROBIDAD Y ANTICORRUPCIÓN"/>
    <s v="Diseñar estrategias que permitan la prevención y abordaje de los delitos de probidad y corrupción en la gestión judicial."/>
    <s v="PROBIDAD Y ANTICORRUPCIÓN: Diseñar estrategias que permitan la prevención y abordaje de los delitos de probidad y corrupción en la gestión judicial."/>
    <x v="76"/>
    <s v="% de avance del proyecto sobre protocolos de conducta del personal judicial presentado al órgano aprobador"/>
    <s v="Despacho de la Presidencia"/>
    <s v="Sala Constitucional (Mag. Paul Rueda Leal)_x000a_Dirección Jurídica_x000a_Presidencia de la Corte_x000a_Secretaría General de la Corte_x000a_Secretaría Técnica de Ética y Valores"/>
    <s v="2021-2024"/>
    <s v="Dar seguimiento a su aprobación."/>
    <s v="Despacho de la Presidencia"/>
    <m/>
    <m/>
    <m/>
    <m/>
    <m/>
    <m/>
    <m/>
    <m/>
    <m/>
    <m/>
  </r>
  <r>
    <s v="COMISIONES"/>
    <x v="1"/>
    <s v="Fortalecer la confianza de la sociedad con probidad en el servicio de justicia, para contribuir con el desarrollo integral y sostenible del país. "/>
    <s v="PROBIDAD Y ANTICORRUPCIÓN"/>
    <s v="Diseñar estrategias que permitan la prevención y abordaje de los delitos de probidad y corrupción en la gestión judicial."/>
    <s v="PROBIDAD Y ANTICORRUPCIÓN: Diseñar estrategias que permitan la prevención y abordaje de los delitos de probidad y corrupción en la gestión judicial."/>
    <x v="77"/>
    <s v="% de avance del plan definido de la política axiológica. "/>
    <s v="Secretaría Técnica de Ética y Valores"/>
    <s v="Comisión de ética y Valores"/>
    <n v="2019"/>
    <s v="Definir el plan de acción para la implementación de la Política Axiológica para los próximos 6 años. "/>
    <s v="Secretaría Técnica de Ética y Valores"/>
    <s v="Portafolio de proyectos institucionales (PPI)."/>
    <n v="0"/>
    <n v="100"/>
    <n v="0.1"/>
    <n v="0.2"/>
    <n v="0.4"/>
    <n v="0.6"/>
    <n v="0.8"/>
    <n v="1"/>
    <s v="Implementación del plan de acción de la Política Axiológica del Poder Judicial."/>
  </r>
  <r>
    <s v="COMISIONES"/>
    <x v="1"/>
    <s v="Fortalecer la confianza de la sociedad con probidad en el servicio de justicia, para contribuir con el desarrollo integral y sostenible del país. "/>
    <s v="PROBIDAD Y ANTICORRUPCIÓN"/>
    <s v="Diseñar estrategias que permitan la prevención y abordaje de los delitos de probidad y corrupción en la gestión judicial."/>
    <s v="PROBIDAD Y ANTICORRUPCIÓN: Diseñar estrategias que permitan la prevención y abordaje de los delitos de probidad y corrupción en la gestión judicial."/>
    <x v="77"/>
    <s v="% de avance del plan definido de la política axiológica. "/>
    <s v="Secretaría Técnica de Ética y Valores"/>
    <s v="Comisión de ética y Valores"/>
    <s v="2020-2023"/>
    <s v="Implementar el plan de acción. "/>
    <s v="Secretaría Técnica de Ética y Valores"/>
    <m/>
    <m/>
    <m/>
    <m/>
    <m/>
    <m/>
    <m/>
    <m/>
    <m/>
    <m/>
  </r>
  <r>
    <s v="COMISIONES"/>
    <x v="1"/>
    <s v="Fortalecer la confianza de la sociedad con probidad en el servicio de justicia, para contribuir con el desarrollo integral y sostenible del país. "/>
    <s v="PROBIDAD Y ANTICORRUPCIÓN"/>
    <s v="Diseñar estrategias que permitan la prevención y abordaje de los delitos de probidad y corrupción en la gestión judicial."/>
    <s v="PROBIDAD Y ANTICORRUPCIÓN: Diseñar estrategias que permitan la prevención y abordaje de los delitos de probidad y corrupción en la gestión judicial."/>
    <x v="77"/>
    <s v="% de avance del plan definido de la política axiológica. "/>
    <s v="Secretaría Técnica de Ética y Valores"/>
    <s v="Comisión de ética y Valores"/>
    <n v="2024"/>
    <s v="Evaluar los resultados de la implementación del plan de acción. "/>
    <s v="Secretaría Técnica de Ética y Valores"/>
    <m/>
    <m/>
    <m/>
    <m/>
    <m/>
    <m/>
    <m/>
    <m/>
    <m/>
    <m/>
  </r>
  <r>
    <s v="EQUIPO TÉCNICO"/>
    <x v="1"/>
    <s v="Fortalecer la confianza de la sociedad con probidad en el servicio de justicia, para contribuir con el desarrollo integral y sostenible del país. "/>
    <s v="PARTICIPACIÓN CIUDADANA"/>
    <s v="Desarrollar estrategias de participación ciudadana responsables, activas y sostenibles, que contribuya en la toma de decisiones del Poder Judicial y mejoramiento del servicio público."/>
    <s v="PARTICIPACIÓN CIUDADANA: Desarrollar estrategias de participación ciudadana responsables, activas y sostenibles, que contribuya en la toma de decisiones del Poder Judicial y mejoramiento del servicio público."/>
    <x v="78"/>
    <s v="% de avance del proyecto sobre el procedimiento para el diálogo permanente con la sociedad civil, presentados al órgano aprobador"/>
    <s v="Despacho de la Presidencia"/>
    <s v="Sala Primera (Mag. Román Solís Zelaya)_x000a_Dirección Jurídica_x000a_Comisión Nacional para el Mejoramiento de la Administración de Justicia"/>
    <n v="2019"/>
    <s v="Conformar un equipo técnico para la elaboración de la propuesta. "/>
    <s v="Despacho de la Presidencia"/>
    <s v="Portafolio de proyectos institucionales (PPI)."/>
    <n v="10"/>
    <n v="100"/>
    <n v="25"/>
    <n v="40"/>
    <n v="55"/>
    <n v="70"/>
    <n v="85"/>
    <n v="100"/>
    <s v="No aplica"/>
  </r>
  <r>
    <s v="EQUIPO TÉCNICO"/>
    <x v="1"/>
    <s v="Fortalecer la confianza de la sociedad con probidad en el servicio de justicia, para contribuir con el desarrollo integral y sostenible del país. "/>
    <s v="PARTICIPACIÓN CIUDADANA"/>
    <s v="Desarrollar estrategias de participación ciudadana responsables, activas y sostenibles, que contribuya en la toma de decisiones del Poder Judicial y mejoramiento del servicio público."/>
    <s v="PARTICIPACIÓN CIUDADANA: Desarrollar estrategias de participación ciudadana responsables, activas y sostenibles, que contribuya en la toma de decisiones del Poder Judicial y mejoramiento del servicio público."/>
    <x v="78"/>
    <s v="% de avance del proyecto sobre el procedimiento para el diálogo permanente con la sociedad civil, presentados al órgano aprobador"/>
    <s v="Despacho de la Presidencia"/>
    <s v="Sala Primera (Mag. Román Solís Zelaya)_x000a_Dirección Jurídica_x000a_Comisión Nacional para el Mejoramiento de la Administración de Justicia"/>
    <s v="2019-2020"/>
    <s v="Elaborar la propuesta."/>
    <s v="Despacho de la Presidencia"/>
    <m/>
    <m/>
    <m/>
    <m/>
    <m/>
    <m/>
    <m/>
    <m/>
    <m/>
    <m/>
  </r>
  <r>
    <s v="EQUIPO TÉCNICO"/>
    <x v="1"/>
    <s v="Fortalecer la confianza de la sociedad con probidad en el servicio de justicia, para contribuir con el desarrollo integral y sostenible del país. "/>
    <s v="PARTICIPACIÓN CIUDADANA"/>
    <s v="Desarrollar estrategias de participación ciudadana responsables, activas y sostenibles, que contribuya en la toma de decisiones del Poder Judicial y mejoramiento del servicio público."/>
    <s v="PARTICIPACIÓN CIUDADANA: Desarrollar estrategias de participación ciudadana responsables, activas y sostenibles, que contribuya en la toma de decisiones del Poder Judicial y mejoramiento del servicio público."/>
    <x v="78"/>
    <s v="% de avance del proyecto sobre el procedimiento para el diálogo permanente con la sociedad civil, presentados al órgano aprobador"/>
    <s v="Despacho de la Presidencia"/>
    <s v="Sala Primera (Mag. Román Solís Zelaya)_x000a_Dirección Jurídica_x000a_Comisión Nacional para el Mejoramiento de la Administración de Justicia"/>
    <s v="2020-2021"/>
    <s v="Poner en consulta a las instancias involucradas y validar la propuesta."/>
    <s v="Despacho de la Presidencia"/>
    <m/>
    <m/>
    <m/>
    <m/>
    <m/>
    <m/>
    <m/>
    <m/>
    <m/>
    <m/>
  </r>
  <r>
    <s v="EQUIPO TÉCNICO"/>
    <x v="1"/>
    <s v="Fortalecer la confianza de la sociedad con probidad en el servicio de justicia, para contribuir con el desarrollo integral y sostenible del país. "/>
    <s v="PARTICIPACIÓN CIUDADANA"/>
    <s v="Desarrollar estrategias de participación ciudadana responsables, activas y sostenibles, que contribuya en la toma de decisiones del Poder Judicial y mejoramiento del servicio público."/>
    <s v="PARTICIPACIÓN CIUDADANA: Desarrollar estrategias de participación ciudadana responsables, activas y sostenibles, que contribuya en la toma de decisiones del Poder Judicial y mejoramiento del servicio público."/>
    <x v="78"/>
    <s v="% de avance del proyecto sobre el procedimiento para el diálogo permanente con la sociedad civil, presentados al órgano aprobador"/>
    <s v="Despacho de la Presidencia"/>
    <s v="Sala Primera (Mag. Román Solís Zelaya)_x000a_Dirección Jurídica_x000a_Comisión Nacional para el Mejoramiento de la Administración de Justicia"/>
    <s v="2021-2022"/>
    <s v="Presentar la propuesta al órgano aprobador."/>
    <s v="Despacho de la Presidencia"/>
    <m/>
    <m/>
    <m/>
    <m/>
    <m/>
    <m/>
    <m/>
    <m/>
    <m/>
    <m/>
  </r>
  <r>
    <s v="EQUIPO TÉCNICO"/>
    <x v="1"/>
    <s v="Fortalecer la confianza de la sociedad con probidad en el servicio de justicia, para contribuir con el desarrollo integral y sostenible del país. "/>
    <s v="PARTICIPACIÓN CIUDADANA"/>
    <s v="Desarrollar estrategias de participación ciudadana responsables, activas y sostenibles, que contribuya en la toma de decisiones del Poder Judicial y mejoramiento del servicio público."/>
    <s v="PARTICIPACIÓN CIUDADANA: Desarrollar estrategias de participación ciudadana responsables, activas y sostenibles, que contribuya en la toma de decisiones del Poder Judicial y mejoramiento del servicio público."/>
    <x v="78"/>
    <s v="% de avance del proyecto sobre el procedimiento para el diálogo permanente con la sociedad civil, presentados al órgano aprobador"/>
    <s v="Despacho de la Presidencia"/>
    <s v="Sala Primera (Mag. Román Solís Zelaya)_x000a_Dirección Jurídica_x000a_Comisión Nacional para el Mejoramiento de la Administración de Justicia"/>
    <s v="2022-2024"/>
    <s v="Dar seguimiento a su aprobación."/>
    <s v="Dirección Jurídica"/>
    <m/>
    <m/>
    <m/>
    <m/>
    <m/>
    <m/>
    <m/>
    <m/>
    <m/>
    <m/>
  </r>
  <r>
    <s v="EQUIPO TÉCNICO"/>
    <x v="1"/>
    <s v="Fortalecer la confianza de la sociedad con probidad en el servicio de justicia, para contribuir con el desarrollo integral y sostenible del país. "/>
    <s v="PARTICIPACIÓN CIUDADANA"/>
    <s v="Desarrollar estrategias de participación ciudadana responsables, activas y sostenibles, que contribuya en la toma de decisiones del Poder Judicial y mejoramiento del servicio público."/>
    <s v="PARTICIPACIÓN CIUDADANA: Desarrollar estrategias de participación ciudadana responsables, activas y sostenibles, que contribuya en la toma de decisiones del Poder Judicial y mejoramiento del servicio público."/>
    <x v="79"/>
    <s v="% de avance del proyecto para la ampliación de los espacios de participación ciudadana virtuales, interactivos, regionales y nacionales. "/>
    <s v="Comisión Nacional para el Mejoramiento de la Administración de Justicia"/>
    <s v="Contraloría de Servicios."/>
    <s v="2019-2020"/>
    <s v="Diseñar el plan de proyecto para la inclusión de la consulta ciudadana en las acciones, iniciativas, proyectos, herramientas informáticas, procesos de rendición de cuentas y otros, según los requerimientos de las diferentes instancias judiciales. "/>
    <s v="Comisión Nacional para el Mejoramiento de la Administración de Justicia"/>
    <s v="Portafolio de proyectos institucionales (PPI)."/>
    <n v="0"/>
    <n v="100"/>
    <n v="0.1"/>
    <n v="0.2"/>
    <n v="0.4"/>
    <n v="0.6"/>
    <n v="0.8"/>
    <n v="1"/>
    <s v="Desarrollo e implementación del plan de acción de la Política de Participación Ciudadana del Poder Judicial."/>
  </r>
  <r>
    <s v="EQUIPO TÉCNICO"/>
    <x v="1"/>
    <s v="Fortalecer la confianza de la sociedad con probidad en el servicio de justicia, para contribuir con el desarrollo integral y sostenible del país. "/>
    <s v="PARTICIPACIÓN CIUDADANA"/>
    <s v="Desarrollar estrategias de participación ciudadana responsables, activas y sostenibles, que contribuya en la toma de decisiones del Poder Judicial y mejoramiento del servicio público."/>
    <s v="PARTICIPACIÓN CIUDADANA: Desarrollar estrategias de participación ciudadana responsables, activas y sostenibles, que contribuya en la toma de decisiones del Poder Judicial y mejoramiento del servicio público."/>
    <x v="79"/>
    <s v="% de avance en la ampliación de los espacios de participación ciudadana virtuales, interactivos, regionales y nacionales. "/>
    <s v="Comisión Nacional para el Mejoramiento de la Administración de Justicia"/>
    <s v="Contraloría de Servicios."/>
    <s v="2020-2024"/>
    <s v="Dar seguimiento en la aplicación del proyecto. "/>
    <s v="Comisión Nacional para el Mejoramiento de la Administración de Justicia_x000a_"/>
    <m/>
    <m/>
    <m/>
    <m/>
    <m/>
    <m/>
    <m/>
    <m/>
    <m/>
    <m/>
  </r>
  <r>
    <s v="EQUIPO TÉCNICO"/>
    <x v="1"/>
    <s v="Fortalecer la confianza de la sociedad con probidad en el servicio de justicia, para contribuir con el desarrollo integral y sostenible del país. "/>
    <s v="PARTICIPACIÓN CIUDADANA"/>
    <s v="Desarrollar estrategias de participación ciudadana responsables, activas y sostenibles, que contribuya en la toma de decisiones del Poder Judicial y mejoramiento del servicio público."/>
    <s v="PARTICIPACIÓN CIUDADANA: Desarrollar estrategias de participación ciudadana responsables, activas y sostenibles, que contribuya en la toma de decisiones del Poder Judicial y mejoramiento del servicio público."/>
    <x v="79"/>
    <s v="% de avance en la ampliación de los espacios de participación ciudadana virtuales, interactivos, regionales y nacionales. "/>
    <s v="Comisión Nacional para el Mejoramiento de la Administración de Justicia"/>
    <s v="Contraloría de Servicios."/>
    <n v="2024"/>
    <s v="Evaluar los resultados obtenidos de la ampliación de espacios de participación ciudadana. "/>
    <s v="Comisión Nacional para el Mejoramiento de la Administración de Justicia"/>
    <m/>
    <m/>
    <m/>
    <m/>
    <m/>
    <m/>
    <m/>
    <m/>
    <m/>
    <m/>
  </r>
  <r>
    <s v="EQUIPO TÉCNICO"/>
    <x v="1"/>
    <s v="Fortalecer la confianza de la sociedad con probidad en el servicio de justicia, para contribuir con el desarrollo integral y sostenible del país. "/>
    <s v="PARTICIPACIÓN CIUDADANA"/>
    <s v="Desarrollar estrategias de participación ciudadana responsables, activas y sostenibles, que contribuya en la toma de decisiones del Poder Judicial y mejoramiento del servicio público."/>
    <s v="PARTICIPACIÓN CIUDADANA: Desarrollar estrategias de participación ciudadana responsables, activas y sostenibles, que contribuya en la toma de decisiones del Poder Judicial y mejoramiento del servicio público."/>
    <x v="80"/>
    <s v="% de implementación de la metodología  de medición de la percepción y grado de confianza de la sociedad sobre el Poder Judicial. "/>
    <s v="Contraloría de Servicios"/>
    <s v="Presidencia de la Corte_x000a_Despacho de la Presidencia_x000a_Departamento de Prensa y Comunicación Institucional_x000a_Dirección de Planificación_x000a_Dirección de Tecnología de la Información_x000a_Consejo Superior_x000a_Corte Plena_x000a_Comisión Nacional para el Mejoramiento de la Administración de Justicia"/>
    <s v="2019-2020"/>
    <s v="Diseñar una metodología que permita conocer la percepción y el grado de confianza de la sociedad sobre el Poder Judicial, que contribuya a tomar las acciones  correspondientes para mejorar la gestión judicial."/>
    <s v="Contraloría de Servicios"/>
    <s v="Portafolio de proyectos institucionales (PPI)."/>
    <n v="0"/>
    <n v="100"/>
    <n v="0.1"/>
    <n v="0.2"/>
    <n v="0.4"/>
    <n v="0.6"/>
    <n v="0.8"/>
    <n v="1"/>
    <s v="Desarrollo e implementación de la metodología de la percepción y grado de confianza de la sociedad sobre el Poder Judicial"/>
  </r>
  <r>
    <s v="EQUIPO TÉCNICO"/>
    <x v="1"/>
    <s v="Fortalecer la confianza de la sociedad con probidad en el servicio de justicia, para contribuir con el desarrollo integral y sostenible del país. "/>
    <s v="PARTICIPACIÓN CIUDADANA"/>
    <s v="Desarrollar estrategias de participación ciudadana responsables, activas y sostenibles, que contribuya en la toma de decisiones del Poder Judicial y mejoramiento del servicio público."/>
    <s v="PARTICIPACIÓN CIUDADANA: Desarrollar estrategias de participación ciudadana responsables, activas y sostenibles, que contribuya en la toma de decisiones del Poder Judicial y mejoramiento del servicio público."/>
    <x v="80"/>
    <s v="% de avance de la implementación de la metodología  de medición de la percepción y grado de confianza de la sociedad sobre el Poder Judicial. "/>
    <s v="Contraloría de Servicios"/>
    <s v="Presidencia de la Corte_x000a_Despacho de la Presidencia_x000a_Departamento de Prensa y Comunicación Institucional_x000a_Dirección de Planificación_x000a_Dirección de Tecnología de la Información_x000a_Consejo Superior_x000a_Corte Plena_x000a_Comisión Nacional para el Mejoramiento de la Administración de Justicia"/>
    <s v="2020-2023"/>
    <s v="Implementar la aplicación de la metodología."/>
    <s v="Contraloría de Servicios"/>
    <m/>
    <m/>
    <m/>
    <m/>
    <m/>
    <m/>
    <m/>
    <m/>
    <m/>
    <m/>
  </r>
  <r>
    <s v="EQUIPO TÉCNICO"/>
    <x v="1"/>
    <s v="Fortalecer la confianza de la sociedad con probidad en el servicio de justicia, para contribuir con el desarrollo integral y sostenible del país. "/>
    <s v="PARTICIPACIÓN CIUDADANA"/>
    <s v="Desarrollar estrategias de participación ciudadana responsables, activas y sostenibles, que contribuya en la toma de decisiones del Poder Judicial y mejoramiento del servicio público."/>
    <s v="PARTICIPACIÓN CIUDADANA: Desarrollar estrategias de participación ciudadana responsables, activas y sostenibles, que contribuya en la toma de decisiones del Poder Judicial y mejoramiento del servicio público."/>
    <x v="80"/>
    <s v="% de avance de la implementación de la metodología  de medición de la percepción y grado de confianza de la sociedad sobre el Poder Judicial. "/>
    <s v="Contraloría de Servicios"/>
    <s v="Presidencia de la Corte_x000a_Despacho de la Presidencia_x000a_Departamento de Prensa y Comunicación Institucional_x000a_Dirección de Planificación_x000a_Dirección de Tecnología de la Información_x000a_Consejo Superior_x000a_Corte Plena_x000a_Comisión Nacional para el Mejoramiento de la Administración de Justicia"/>
    <s v="2021-2024"/>
    <s v="Evaluar los resultados obtenidos en la aplicación de la metodología de evaluación de percepción de las personas usuarias. "/>
    <s v="Contraloría de Servicios"/>
    <m/>
    <m/>
    <m/>
    <m/>
    <m/>
    <m/>
    <m/>
    <m/>
    <m/>
    <m/>
  </r>
  <r>
    <s v="EQUIPO TÉCNICO"/>
    <x v="1"/>
    <s v="Fortalecer la confianza de la sociedad con probidad en el servicio de justicia, para contribuir con el desarrollo integral y sostenible del país. "/>
    <s v="PARTICIPACIÓN CIUDADANA"/>
    <s v="Desarrollar estrategias de participación ciudadana responsables, activas y sostenibles, que contribuya en la toma de decisiones del Poder Judicial y mejoramiento del servicio público."/>
    <s v="PARTICIPACIÓN CIUDADANA: Desarrollar estrategias de participación ciudadana responsables, activas y sostenibles, que contribuya en la toma de decisiones del Poder Judicial y mejoramiento del servicio público."/>
    <x v="81"/>
    <s v="% de avance del plan de acción de la Política de Participación Ciudadana. "/>
    <s v="Comisión Nacional para el Mejoramiento de la Administración de Justicia"/>
    <s v="Comisión de Justicia Abierta_x000a_Dirección de Gestión Humana_x000a_Dirección de Tecnología de Información_x000a_Contraloría de Servicios_x000a_Comisión Servicio Nacional de Facilitadoras y Facilitadores Judiciales"/>
    <n v="2019"/>
    <s v="Definir las acciones correspondientes al cumplimiento de la Política de Participación Ciudadana. "/>
    <s v="Comisión Nacional para el Mejoramiento de la Administración de Justicia"/>
    <s v="Portafolio de proyectos institucionales (PPI)."/>
    <n v="0"/>
    <n v="100"/>
    <n v="0.1"/>
    <n v="0.2"/>
    <n v="0.4"/>
    <n v="0.6"/>
    <n v="0.8"/>
    <n v="1"/>
    <s v="Desarrollo e implementación del plan de acción de la Política de Participación Ciudadana del Poder Judicial."/>
  </r>
  <r>
    <s v="EQUIPO TÉCNICO"/>
    <x v="1"/>
    <s v="Fortalecer la confianza de la sociedad con probidad en el servicio de justicia, para contribuir con el desarrollo integral y sostenible del país. "/>
    <s v="PARTICIPACIÓN CIUDADANA"/>
    <s v="Desarrollar estrategias de participación ciudadana responsables, activas y sostenibles, que contribuya en la toma de decisiones del Poder Judicial y mejoramiento del servicio público."/>
    <s v="PARTICIPACIÓN CIUDADANA: Desarrollar estrategias de participación ciudadana responsables, activas y sostenibles, que contribuya en la toma de decisiones del Poder Judicial y mejoramiento del servicio público."/>
    <x v="81"/>
    <s v="% de avance en la implementación de las acciones definidas en el plan de acción de la Política de Participación Ciudadana. "/>
    <s v="Comisión Nacional para el Mejoramiento de la Administración de Justicia"/>
    <s v="Comisión de Justicia Abierta_x000a_Dirección de Gestión Humana_x000a_Dirección de Tecnología de Información_x000a_Contraloría de Servicios_x000a_Comisión Servicio Nacional de Facilitadoras y Facilitadores Judiciales"/>
    <s v="2019-2024"/>
    <s v="Implementar plan de acción sobre acciones definidas en la Política de Participación Ciudadana. "/>
    <s v="Comisión Nacional para el Mejoramiento de la Administración de Justicia"/>
    <m/>
    <m/>
    <m/>
    <m/>
    <m/>
    <m/>
    <m/>
    <m/>
    <m/>
    <m/>
  </r>
  <r>
    <s v="EQUIPO TÉCNICO"/>
    <x v="1"/>
    <s v="Fortalecer la confianza de la sociedad con probidad en el servicio de justicia, para contribuir con el desarrollo integral y sostenible del país. "/>
    <s v="TRANSPARENCIA Y RENDICIÓN DE CUENTAS"/>
    <s v="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
    <s v="TRANSPARENCIA Y RENDICIÓN DE CUENTAS: 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
    <x v="82"/>
    <s v="% de avance de desarrollo e implementación del modelo de transparencia y rendición de cuentas"/>
    <s v="Oficina de Control Interno, Transparencia y Anticorrupción"/>
    <s v="Presidencia de la Corte_x000a_Oficina de Control Interno_x000a_Contraloría de Servicios_x000a_Comisión Nacional para el Mejoramiento de la Administración de Justicia_x000a_Dirección de Tecnología de la Información_x000a_Dirección de Planificación _x000a_Dirección Ejecutiva_x000a_Despacho de la Presidencia_x000a_Centro de Apoyo, Seguimiento y Mejoramiento del Servicio Jurisdiccional_x000a_Fiscalía General_x000a_Defensa Pública_x000a_Organismo de Investigación Judicial_x000a_Departamento de Artes Gráficas_x000a_Comisión de Transparencia"/>
    <n v="2019"/>
    <s v="Identificar las necesidades y expectativas de las personas usuarias sobre los servicios judiciales en cuanto al contenido de informes de transparencia y rendición de cuentas institucionales."/>
    <s v="Oficina de Control Interno, Transparencia y Anticorrupción_x000a_"/>
    <s v="Portafolio de proyectos institucionales (PPI)."/>
    <n v="0"/>
    <n v="100"/>
    <n v="0.1"/>
    <n v="0.2"/>
    <n v="0.4"/>
    <n v="0.6"/>
    <n v="0.8"/>
    <n v="1"/>
    <s v="Desarrollo e implementación del modelo de transparencia y rendición de cuentas"/>
  </r>
  <r>
    <s v="EQUIPO TÉCNICO"/>
    <x v="1"/>
    <s v="Fortalecer la confianza de la sociedad con probidad en el servicio de justicia, para contribuir con el desarrollo integral y sostenible del país. "/>
    <s v="TRANSPARENCIA Y RENDICIÓN DE CUENTAS"/>
    <s v="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
    <s v="TRANSPARENCIA Y RENDICIÓN DE CUENTAS: 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
    <x v="82"/>
    <s v="% de avance de desarrollo e implementación del modelo de transparencia y rendición de cuentas"/>
    <s v="Oficina de Control Interno, Transparencia y Anticorrupción"/>
    <s v="Presidencia de la Corte_x000a_Oficina de Control Interno_x000a_Contraloría de Servicios_x000a_Comisión Nacional para el Mejoramiento de la Administración de Justicia_x000a_Dirección de Tecnología de la Información_x000a_Dirección de Planificación _x000a_Dirección Ejecutiva_x000a_Despacho de la Presidencia_x000a_Centro de Apoyo, Seguimiento y Mejoramiento del Servicio Jurisdiccional_x000a_Fiscalía General_x000a_Defensa Pública_x000a_Organismo de Investigación Judicial_x000a_Departamento de Artes Gráficas_x000a_Comisión de Transparencia"/>
    <s v="2020-2023"/>
    <s v="Desarrollar e implementar el modelo de transparencia y rendición de cuentas institucional. Que considere las siguientes variables: el contenido de los informes de labores según la instancia judicial y Circuito Judicial; indicadores de gestión y/o datos estadísticos comparables y oportunos; recursos económicos formulados y ejecutados; periodicidad de los informes; creación de espacios internos y externos de participación y comunicación nacional y regional; logros y avances; resultados del régimen disciplinario; implementación de pantallas informativas, entre otros. "/>
    <s v="Oficina de Control Interno, Transparencia y Anticorrupción._x000a_Dirección de Tecnología de Información_x000a_Dirección de Planificación_x000a_Despacho de la Presidencia"/>
    <m/>
    <m/>
    <m/>
    <m/>
    <m/>
    <m/>
    <m/>
    <m/>
    <m/>
    <m/>
  </r>
  <r>
    <s v="EQUIPO TÉCNICO"/>
    <x v="1"/>
    <s v="Fortalecer la confianza de la sociedad con probidad en el servicio de justicia, para contribuir con el desarrollo integral y sostenible del país. "/>
    <s v="TRANSPARENCIA Y RENDICIÓN DE CUENTAS"/>
    <s v="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
    <s v="TRANSPARENCIA Y RENDICIÓN DE CUENTAS: 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
    <x v="82"/>
    <s v="% de avance de desarrollo e implementación del modelo de transparencia y rendición de cuentas"/>
    <s v="Oficina de Control Interno, Transparencia y Anticorrupción"/>
    <s v="Presidencia de la Corte_x000a_Oficina de Control Interno_x000a_Contraloría de Servicios_x000a_Comisión Nacional para el Mejoramiento de la Administración de Justicia_x000a_Dirección de Tecnología de la Información_x000a_Dirección de Planificación _x000a_Dirección Ejecutiva_x000a_Despacho de la Presidencia_x000a_Centro de Apoyo, Seguimiento y Mejoramiento del Servicio Jurisdiccional_x000a_Fiscalía General_x000a_Defensa Pública_x000a_Organismo de Investigación Judicial_x000a_Departamento de Artes Gráficas_x000a_Comisión de Transparencia"/>
    <n v="2024"/>
    <s v="Evaluar los resultados de la implementación del modelo de transparencia y rendición de cuentas institucional."/>
    <s v="Oficina de Control Interno, Transparencia y Anticorrupción._x000a_Despacho de la Presidencia."/>
    <m/>
    <m/>
    <m/>
    <m/>
    <m/>
    <m/>
    <m/>
    <m/>
    <m/>
    <m/>
  </r>
  <r>
    <s v="DIRECCIÓN DE TECNOLOGÍA DE INFORMACIÓN"/>
    <x v="1"/>
    <s v="Fortalecer la confianza de la sociedad con probidad en el servicio de justicia, para contribuir con el desarrollo integral y sostenible del país. "/>
    <s v="TRANSPARENCIA Y RENDICIÓN DE CUENTAS"/>
    <s v="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
    <s v="TRANSPARENCIA Y RENDICIÓN DE CUENTAS: 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
    <x v="83"/>
    <s v="% de avance del servicio web que integre un centro de inteligencia de información para acceso y uso interinstitucional e institucional.  "/>
    <s v="Dirección de Tecnología de la Información"/>
    <s v="Dirección de Planificación_x000a_Comisión Nacional para el Mejoramiento de la Administración de Justicia_x000a_Despacho de la Presidencia"/>
    <n v="2019"/>
    <s v="Diseñar y elaborar plan de implementación del servicio web que integre un centro de inteligencia de información para acceso y uso interinstitucional e institucional.  "/>
    <s v="Dirección de Tecnología de Información"/>
    <s v="Portafolio de proyectos institucionales (PPI)."/>
    <n v="0"/>
    <n v="100"/>
    <n v="0.1"/>
    <n v="0.2"/>
    <n v="0.4"/>
    <n v="0.6"/>
    <n v="0.8"/>
    <n v="1"/>
    <s v="Desarrollo e implementación del servicio web que integre un centro de inteligencia de información para acceso y uso interinstitucional e institucional"/>
  </r>
  <r>
    <s v="DIRECCIÓN DE TECNOLOGÍA DE INFORMACIÓN"/>
    <x v="1"/>
    <s v="Fortalecer la confianza de la sociedad con probidad en el servicio de justicia, para contribuir con el desarrollo integral y sostenible del país. "/>
    <s v="TRANSPARENCIA Y RENDICIÓN DE CUENTAS"/>
    <s v="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
    <s v="TRANSPARENCIA Y RENDICIÓN DE CUENTAS: 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
    <x v="83"/>
    <s v="% de avance del servicio web que integre un centro de inteligencia de información para acceso y uso interinstitucional e institucional.  "/>
    <s v="Despacho de la Presidencia"/>
    <s v="Dirección de Planificación_x000a_Comisión Nacional para el Mejoramiento de la Administración de Justicia_x000a_Despacho de la Presidencia"/>
    <s v="2020 - 2023"/>
    <s v="Implementar servicio web que integre un centro de inteligencia de información para acceso y uso interinstitucional e institucional.  "/>
    <s v="Dirección de Tecnología de Información"/>
    <m/>
    <m/>
    <m/>
    <m/>
    <m/>
    <m/>
    <m/>
    <m/>
    <m/>
    <m/>
  </r>
  <r>
    <s v="DIRECCIÓN DE TECNOLOGÍA DE INFORMACIÓN"/>
    <x v="1"/>
    <s v="Fortalecer la confianza de la sociedad con probidad en el servicio de justicia, para contribuir con el desarrollo integral y sostenible del país. "/>
    <s v="TRANSPARENCIA Y RENDICIÓN DE CUENTAS"/>
    <s v="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
    <s v="TRANSPARENCIA Y RENDICIÓN DE CUENTAS: 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
    <x v="83"/>
    <s v="% de avance del servicio web que integre un centro de inteligencia de información para acceso y uso interinstitucional e institucional.  "/>
    <s v="Despacho de la Presidencia"/>
    <s v="Dirección de Planificación_x000a_Comisión Nacional para el Mejoramiento de la Administración de Justicia_x000a_Despacho de la Presidencia"/>
    <n v="2024"/>
    <s v="Evaluar los resultados obtenidos de la implementación del servicio web que integre un centro de inteligencia de información para acceso y uso interinstitucional e institucional.  "/>
    <s v="Dirección de Tecnología de Información"/>
    <m/>
    <m/>
    <m/>
    <m/>
    <m/>
    <m/>
    <m/>
    <m/>
    <m/>
    <m/>
  </r>
  <r>
    <s v="EQUIPO TÉCNICO"/>
    <x v="1"/>
    <s v="Fortalecer la confianza de la sociedad con probidad en el servicio de justicia, para contribuir con el desarrollo integral y sostenible del país. "/>
    <s v="TRANSPARENCIA Y RENDICIÓN DE CUENTAS"/>
    <s v="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
    <s v="TRANSPARENCIA Y RENDICIÓN DE CUENTAS: 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
    <x v="84"/>
    <s v="% de avance en la implementación de las acciones correspondientes al principio de Transparencia de Justicia Abierta. "/>
    <s v="Comisión de Transparencia"/>
    <s v="CONAMAJ_x000a_Comisión de Justicia Abierta_x000a_Oficina de Control Interno, Transparencia y Anticorrupción_x000a_Organismo de Investigación Judicial_x000a_Departamento de Prensa y Comunicación Organizacional_x000a_Secretaría Técnica de Género y Acceso a la Justicia_x000a_Ministerio Público_x000a_Defensa Pública_x000a_Departamento de Trabajo Social y Psicología_x000a_Oficina de Atención a la Víctima de Delitos_x000a_Centro de Apoyo, Coordinación y Mejoramiento de la Función Jurisdiccional"/>
    <n v="2019"/>
    <s v="Definir las acciones correspondientes al principio de Transparencia de la Política de Justicia Abierta. "/>
    <s v="Comisión Nacional para el Mejoramiento de la Administración de Justicia"/>
    <s v="Sistema de Planes Anuales Operativos (PAO)."/>
    <n v="0"/>
    <n v="100"/>
    <n v="0.1"/>
    <n v="0.2"/>
    <n v="0.4"/>
    <n v="0.6"/>
    <n v="0.8"/>
    <n v="1"/>
    <s v="No aplica"/>
  </r>
  <r>
    <s v="EQUIPO TÉCNICO"/>
    <x v="1"/>
    <s v="Fortalecer la confianza de la sociedad con probidad en el servicio de justicia, para contribuir con el desarrollo integral y sostenible del país. "/>
    <s v="TRANSPARENCIA Y RENDICIÓN DE CUENTAS"/>
    <s v="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
    <s v="TRANSPARENCIA Y RENDICIÓN DE CUENTAS: 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
    <x v="84"/>
    <s v="% de avance en la implementación de las acciones correspondientes al principio de Transparencia de Justicia Abierta. "/>
    <s v="Comisión de Transparencia"/>
    <s v="CONAMAJ_x000a_Comisión de Justicia Abierta_x000a_Oficina de Control Interno, Transparencia y Anticorrupción_x000a_Organismo de Investigación Judicial_x000a_Departamento de Prensa y Comunicación Organizacional_x000a_Secretaría Técnica de Género y Acceso a la Justicia_x000a_Ministerio Público_x000a_Defensa Pública_x000a_Departamento de Trabajo Social y Psicología_x000a_Oficina de Atención a la Víctima de Delitos_x000a_Centro de Apoyo, Coordinación y Mejoramiento de la Función Jurisdiccional"/>
    <s v="2019-2024"/>
    <s v="Implementar, dar seguimiento, evaluar y mejorar continuamente el plan de acción del principio de Participación Ciudadana de la Política de Justicia Abierta definido. "/>
    <s v="Comisión Nacional para el Mejoramiento de la Administración de Justicia"/>
    <m/>
    <m/>
    <m/>
    <m/>
    <m/>
    <m/>
    <m/>
    <m/>
    <m/>
    <m/>
  </r>
  <r>
    <s v="MINISTERIO PÚBLICO"/>
    <x v="1"/>
    <s v="Fortalecer la confianza de la sociedad con probidad en el servicio de justicia, para contribuir con el desarrollo integral y sostenible del país. "/>
    <s v="TRANSPARENCIA Y RENDICIÓN DE CUENTAS"/>
    <s v="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
    <s v="TRANSPARENCIA Y RENDICIÓN DE CUENTAS: 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
    <x v="85"/>
    <s v="% de avance de la estrategia de rendición de cuentas del Ministerio Público"/>
    <s v="Fiscalía General"/>
    <m/>
    <n v="2019"/>
    <s v="Analizar la información relevante desde el punto de vista cuantitativo y cualitativo; e identificar los medios o canales para la rendición de cuentas de mayor incidencia para su difusión. "/>
    <s v="Fiscalía General_x000a_"/>
    <s v="Portafolio de proyectos institucionales (PPI)."/>
    <n v="0"/>
    <n v="100"/>
    <n v="0.1"/>
    <n v="0.2"/>
    <n v="0.4"/>
    <n v="0.6"/>
    <n v="0.8"/>
    <n v="1"/>
    <s v="Desarrollo e implementación del modelo de transparencia y rendición de cuentas"/>
  </r>
  <r>
    <s v="MINISTERIO PÚBLICO"/>
    <x v="1"/>
    <s v="Fortalecer la confianza de la sociedad con probidad en el servicio de justicia, para contribuir con el desarrollo integral y sostenible del país. "/>
    <s v="TRANSPARENCIA Y RENDICIÓN DE CUENTAS"/>
    <s v="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
    <s v="TRANSPARENCIA Y RENDICIÓN DE CUENTAS: 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
    <x v="85"/>
    <s v="% de avance de la estrategia de rendición de cuentas del Ministerio Público"/>
    <s v="Fiscalía General"/>
    <m/>
    <n v="2020"/>
    <s v="Definir, divulgar e implementar las directrices o lineamientos sobre la estrategia de aplicación de los procesos de rendición de cuentas."/>
    <s v="Fiscalía General_x000a_"/>
    <m/>
    <m/>
    <m/>
    <m/>
    <m/>
    <m/>
    <m/>
    <m/>
    <m/>
    <m/>
  </r>
  <r>
    <s v="MINISTERIO PÚBLICO"/>
    <x v="1"/>
    <s v="Fortalecer la confianza de la sociedad con probidad en el servicio de justicia, para contribuir con el desarrollo integral y sostenible del país. "/>
    <s v="TRANSPARENCIA Y RENDICIÓN DE CUENTAS"/>
    <s v="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
    <s v="TRANSPARENCIA Y RENDICIÓN DE CUENTAS: 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
    <x v="85"/>
    <s v="% de avance de la estrategia de rendición de cuentas del Ministerio Público"/>
    <s v="Fiscalía General"/>
    <m/>
    <s v="2021-2024"/>
    <s v="Evaluar los resultados obtenidos de la implementación de la estrategia de rendición de cuentas. "/>
    <s v="Fiscalía General_x000a_"/>
    <m/>
    <m/>
    <m/>
    <m/>
    <m/>
    <m/>
    <m/>
    <m/>
    <m/>
    <m/>
  </r>
  <r>
    <s v="DEFENSA PÚBLICA"/>
    <x v="1"/>
    <s v="Fortalecer la confianza de la sociedad con probidad en el servicio de justicia, para contribuir con el desarrollo integral y sostenible del país. "/>
    <s v="TRANSPARENCIA Y RENDICIÓN DE CUENTAS"/>
    <s v="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
    <s v="TRANSPARENCIA Y RENDICIÓN DE CUENTAS: 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
    <x v="86"/>
    <s v="% de avance de la estrategia de rendición de cuentas de la Defensa Pública"/>
    <s v="Defensa Pública"/>
    <m/>
    <n v="2019"/>
    <s v="Definir la estrategia para la rendición de cuentas en la Defensa Pública. "/>
    <s v="Defensa Pública"/>
    <s v="Portafolio de proyectos institucionales (PPI)."/>
    <n v="0"/>
    <n v="100"/>
    <n v="0.1"/>
    <n v="0.2"/>
    <n v="0.4"/>
    <n v="0.6"/>
    <n v="0.8"/>
    <n v="1"/>
    <s v="Desarrollo e implementación del modelo de transparencia y rendición de cuentas"/>
  </r>
  <r>
    <s v="DEFENSA PÚBLICA"/>
    <x v="1"/>
    <s v="Fortalecer la confianza de la sociedad con probidad en el servicio de justicia, para contribuir con el desarrollo integral y sostenible del país. "/>
    <s v="TRANSPARENCIA Y RENDICIÓN DE CUENTAS"/>
    <s v="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
    <s v="TRANSPARENCIA Y RENDICIÓN DE CUENTAS: 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
    <x v="86"/>
    <s v="% de avance de la estrategia de rendición de cuentas de la Defensa Pública"/>
    <s v="Defensa Pública"/>
    <m/>
    <s v="2020-2023"/>
    <s v="Implementar la estrategia de rendición de cuentas. "/>
    <s v="Defensa Pública"/>
    <m/>
    <m/>
    <m/>
    <m/>
    <m/>
    <m/>
    <m/>
    <m/>
    <m/>
    <m/>
  </r>
  <r>
    <s v="DEFENSA PÚBLICA"/>
    <x v="1"/>
    <s v="Fortalecer la confianza de la sociedad con probidad en el servicio de justicia, para contribuir con el desarrollo integral y sostenible del país. "/>
    <s v="TRANSPARENCIA Y RENDICIÓN DE CUENTAS"/>
    <s v="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
    <s v="TRANSPARENCIA Y RENDICIÓN DE CUENTAS: 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
    <x v="86"/>
    <s v="% de avance de la estrategia de rendición de cuentas de la Defensa Pública"/>
    <s v="Defensa Pública"/>
    <m/>
    <n v="2024"/>
    <s v="Evaluar los resultados obtenidos de la implementación de la estrategia de rendición de cuentas. "/>
    <s v="Defensa Pública"/>
    <m/>
    <m/>
    <m/>
    <m/>
    <m/>
    <m/>
    <m/>
    <m/>
    <m/>
    <m/>
  </r>
  <r>
    <s v="DEFENSA PÚBLICA"/>
    <x v="1"/>
    <s v="Fortalecer la confianza de la sociedad con probidad en el servicio de justicia, para contribuir con el desarrollo integral y sostenible del país. "/>
    <s v="TRANSPARENCIA Y RENDICIÓN DE CUENTAS"/>
    <s v="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
    <s v="TRANSPARENCIA Y RENDICIÓN DE CUENTAS: 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
    <x v="87"/>
    <s v="% de avance de la estrategia de rendición de cuentas de la Oficina de Atención de Víctimas del Delito"/>
    <s v="Oficina de Atención a la Víctima de Delitos"/>
    <s v="Organismo de Investigación Judicial"/>
    <n v="2019"/>
    <s v="Definir la estrategia para la rendición de cuentas sobre los servicios de atención y protección. "/>
    <s v="Oficina de Atención a la Víctima de Delitos"/>
    <s v="Portafolio de proyectos institucionales (PPI)."/>
    <n v="0"/>
    <n v="100"/>
    <n v="0.1"/>
    <n v="0.2"/>
    <n v="0.4"/>
    <n v="0.6"/>
    <n v="0.8"/>
    <n v="1"/>
    <s v="Desarrollo e implementación del modelo de transparencia y rendición de cuentas"/>
  </r>
  <r>
    <s v="DEFENSA PÚBLICA"/>
    <x v="1"/>
    <s v="Fortalecer la confianza de la sociedad con probidad en el servicio de justicia, para contribuir con el desarrollo integral y sostenible del país. "/>
    <s v="TRANSPARENCIA Y RENDICIÓN DE CUENTAS"/>
    <s v="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
    <s v="TRANSPARENCIA Y RENDICIÓN DE CUENTAS: 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
    <x v="87"/>
    <s v="% de avance de la estrategia de rendición de cuentas de la Oficina de Atención de Víctimas del Delito"/>
    <s v="Oficina de Atención a la Víctima de Delitos"/>
    <s v="Organismo de Investigación Judicial"/>
    <s v="2020-2023"/>
    <s v="Implementar la estrategia de rendición de cuentas. "/>
    <s v="Oficina de Atención a la Víctima de Delitos"/>
    <m/>
    <m/>
    <m/>
    <m/>
    <m/>
    <m/>
    <m/>
    <m/>
    <m/>
    <m/>
  </r>
  <r>
    <s v="DEFENSA PÚBLICA"/>
    <x v="1"/>
    <s v="Fortalecer la confianza de la sociedad con probidad en el servicio de justicia, para contribuir con el desarrollo integral y sostenible del país. "/>
    <s v="TRANSPARENCIA Y RENDICIÓN DE CUENTAS"/>
    <s v="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
    <s v="TRANSPARENCIA Y RENDICIÓN DE CUENTAS: 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
    <x v="87"/>
    <s v="% de avance de la estrategia de rendición de cuentas de la Oficina de Atención de Víctimas del Delito"/>
    <s v="Oficina de Atención a la Víctima de Delitos"/>
    <s v="Organismo de Investigación Judicial"/>
    <n v="2024"/>
    <s v="Evaluar los resultados obtenidos de la implementación de la estrategia de rendición de cuentas. "/>
    <s v="Oficina de Atención a la Víctima de Delitos"/>
    <m/>
    <m/>
    <m/>
    <m/>
    <m/>
    <m/>
    <m/>
    <m/>
    <m/>
    <m/>
  </r>
  <r>
    <s v="DEFENSA PÚBLICA"/>
    <x v="1"/>
    <s v="Fortalecer la confianza de la sociedad con probidad en el servicio de justicia, para contribuir con el desarrollo integral y sostenible del país. "/>
    <s v="TRANSPARENCIA Y RENDICIÓN DE CUENTAS"/>
    <s v="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
    <s v="TRANSPARENCIA Y RENDICIÓN DE CUENTAS: 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
    <x v="88"/>
    <s v="% de avance de la estrategia de rendición de cuentas del Organismo de Investigación Judicial"/>
    <s v="Organismo de Investigación Judicial"/>
    <m/>
    <n v="2019"/>
    <s v="Definir la estrategia para la rendición de cuentas. "/>
    <s v="Organismo de Investigación Judicial"/>
    <s v="Portafolio de proyectos institucionales (PPI)."/>
    <n v="0"/>
    <n v="100"/>
    <n v="0.1"/>
    <n v="0.2"/>
    <n v="0.4"/>
    <n v="0.6"/>
    <n v="0.8"/>
    <n v="1"/>
    <s v="Desarrollo e implementación del modelo de transparencia y rendición de cuentas"/>
  </r>
  <r>
    <s v="DEFENSA PÚBLICA"/>
    <x v="1"/>
    <s v="Fortalecer la confianza de la sociedad con probidad en el servicio de justicia, para contribuir con el desarrollo integral y sostenible del país. "/>
    <s v="TRANSPARENCIA Y RENDICIÓN DE CUENTAS"/>
    <s v="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
    <s v="TRANSPARENCIA Y RENDICIÓN DE CUENTAS: 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
    <x v="88"/>
    <s v="% de avance de la estrategia de rendición de cuentas del Organismo de Investigación Judicial"/>
    <s v="Organismo de Investigación Judicial"/>
    <m/>
    <s v="2020-2023"/>
    <s v="Implementar la estrategia de rendición de cuentas. "/>
    <s v="Organismo de Investigación Judicial"/>
    <m/>
    <m/>
    <m/>
    <m/>
    <m/>
    <m/>
    <m/>
    <m/>
    <m/>
    <m/>
  </r>
  <r>
    <s v="DEFENSA PÚBLICA"/>
    <x v="1"/>
    <s v="Fortalecer la confianza de la sociedad con probidad en el servicio de justicia, para contribuir con el desarrollo integral y sostenible del país. "/>
    <s v="TRANSPARENCIA Y RENDICIÓN DE CUENTAS"/>
    <s v="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
    <s v="TRANSPARENCIA Y RENDICIÓN DE CUENTAS: 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
    <x v="88"/>
    <s v="% de avance de la estrategia de rendición de cuentas del Organismo de Investigación Judicial"/>
    <s v="Organismo de Investigación Judicial"/>
    <m/>
    <n v="2024"/>
    <s v="Evaluar los resultados obtenidos de la implementación de la estrategia de rendición de cuentas. "/>
    <s v="Organismo de Investigación Judicial"/>
    <m/>
    <m/>
    <m/>
    <m/>
    <m/>
    <m/>
    <m/>
    <m/>
    <m/>
    <m/>
  </r>
  <r>
    <s v="EQUIPO TÉCNICO"/>
    <x v="1"/>
    <s v="Fortalecer la confianza de la sociedad con probidad en el servicio de justicia, para contribuir con el desarrollo integral y sostenible del país. "/>
    <s v="TRANSPARENCIA Y RENDICIÓN DE CUENTAS"/>
    <s v="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
    <s v="TRANSPARENCIA Y RENDICIÓN DE CUENTAS: 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
    <x v="89"/>
    <s v="% de avance de la plan de acción para la formulación e implementación de la estrategia sobre el acceso y uso interinstitucional e institucional de la información estadística "/>
    <s v="Dirección de Planificación"/>
    <s v="Dirección de Tecnología de la Información"/>
    <n v="2019"/>
    <s v="Realizar un diagnóstico y desarrollo de un plan de acción para la formulación e implementación de la estrategia sobre el acceso y uso interinstitucional e institucional de la información estadística (calendario de divulgación, mejoramiento de la página web, sistema de consulta)."/>
    <s v="Dirección de Planificación "/>
    <s v="Portafolio de proyectos institucionales (PPI)."/>
    <n v="0"/>
    <n v="100"/>
    <n v="0.1"/>
    <n v="0.2"/>
    <n v="0.4"/>
    <n v="0.6"/>
    <n v="0.8"/>
    <n v="1"/>
    <s v="Formulación e implementación de la estrategia sobre el acceso y uso interinstitucional e institucional de la información estadística "/>
  </r>
  <r>
    <s v="EQUIPO TÉCNICO"/>
    <x v="1"/>
    <s v="Fortalecer la confianza de la sociedad con probidad en el servicio de justicia, para contribuir con el desarrollo integral y sostenible del país. "/>
    <s v="TRANSPARENCIA Y RENDICIÓN DE CUENTAS"/>
    <s v="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
    <s v="TRANSPARENCIA Y RENDICIÓN DE CUENTAS: 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
    <x v="89"/>
    <s v="% de avance de la plan de acción para la formulación e implementación de la estrategia sobre el acceso y uso interinstitucional e institucional de la información estadística "/>
    <s v="Dirección de Planificación"/>
    <s v="Dirección de Tecnología de la Información"/>
    <s v="2019-2024"/>
    <s v="Implementar el plan de acción"/>
    <s v="Dirección de Planificación "/>
    <m/>
    <m/>
    <m/>
    <m/>
    <m/>
    <m/>
    <m/>
    <m/>
    <m/>
    <m/>
  </r>
  <r>
    <s v="EQUIPO TÉCNICO"/>
    <x v="1"/>
    <s v="Fortalecer la confianza de la sociedad con probidad en el servicio de justicia, para contribuir con el desarrollo integral y sostenible del país. "/>
    <s v="TRANSPARENCIA Y RENDICIÓN DE CUENTAS"/>
    <s v="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
    <s v="TRANSPARENCIA Y RENDICIÓN DE CUENTAS: 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
    <x v="89"/>
    <s v="% de avance de la plan de acción para la formulación e implementación de la estrategia sobre el acceso y uso interinstitucional e institucional de la información estadística "/>
    <s v="Dirección de Planificación"/>
    <s v="Dirección de Tecnología de la Información"/>
    <s v="2019-2024"/>
    <s v="Dar seguimiento y evaluar los resultados de implementación del plan de acción."/>
    <s v="Dirección de Planificación "/>
    <m/>
    <m/>
    <m/>
    <m/>
    <m/>
    <m/>
    <m/>
    <m/>
    <m/>
    <m/>
  </r>
  <r>
    <s v="EQUIPO TÉCNICO"/>
    <x v="1"/>
    <s v="Fortalecer la confianza de la sociedad con probidad en el servicio de justicia, para contribuir con el desarrollo integral y sostenible del país. "/>
    <s v="COMUNICACIÓN Y PROYECCIÓN INSTITUCIONAL"/>
    <s v="Proyectar la imagen del Poder Judicial mediante la divulgación del quehacer institucional, en la comunidad nacional e internacional. "/>
    <s v="COMUNICACIÓN Y PROYECCIÓN INSTITUCIONAL: Proyectar la imagen del Poder Judicial mediante la divulgación del quehacer institucional, en la comunidad nacional e internacional. "/>
    <x v="90"/>
    <s v="% de avance de las estrategias de comunicación y proyección institucional propuestas"/>
    <s v="Departamento de Prensa y Comunicación Institucional"/>
    <s v="Presidencia de la Corte_x000a_Despacho de la Presidencia_x000a_Contraloría de Servicios"/>
    <n v="2019"/>
    <s v="Realizar un estudio de percepción del Poder Judicial en las personas usuarias."/>
    <s v="Departamento de Prensa y Comunicación Institucional"/>
    <s v="Portafolio de proyectos institucionales (PPI)."/>
    <n v="25"/>
    <n v="100"/>
    <n v="0.37"/>
    <n v="0.5"/>
    <n v="0.62"/>
    <n v="0.75"/>
    <n v="0.87"/>
    <n v="1"/>
    <s v="Desarrollo e implementación de estrategias de comunicación y proyección institucional"/>
  </r>
  <r>
    <s v="EQUIPO TÉCNICO"/>
    <x v="1"/>
    <s v="Fortalecer la confianza de la sociedad con probidad en el servicio de justicia, para contribuir con el desarrollo integral y sostenible del país. "/>
    <s v="COMUNICACIÓN Y PROYECCIÓN INSTITUCIONAL"/>
    <s v="Proyectar la imagen del Poder Judicial mediante la divulgación del quehacer institucional, en la comunidad nacional e internacional. "/>
    <s v="COMUNICACIÓN Y PROYECCIÓN INSTITUCIONAL: Proyectar la imagen del Poder Judicial mediante la divulgación del quehacer institucional, en la comunidad nacional e internacional. "/>
    <x v="90"/>
    <s v="% de avance de las estrategias de comunicación y proyección institucional propuestas"/>
    <s v="Departamento de Prensa y Comunicación Institucional"/>
    <s v="Presidencia de la Corte_x000a_Despacho de la Presidencia_x000a_Contraloría de Servicios"/>
    <n v="2019"/>
    <s v="Diseñar e implementar estrategias de comunicación y de proyección institucional que fortalezcan la democracia, institucionalidad y percepción de las personas usuarias sobre el Poder Judicial."/>
    <s v="Departamento de Prensa y Comunicación Institucional"/>
    <m/>
    <m/>
    <m/>
    <m/>
    <m/>
    <m/>
    <m/>
    <m/>
    <m/>
    <m/>
  </r>
  <r>
    <s v="EQUIPO TÉCNICO"/>
    <x v="1"/>
    <s v="Fortalecer la confianza de la sociedad con probidad en el servicio de justicia, para contribuir con el desarrollo integral y sostenible del país. "/>
    <s v="COMUNICACIÓN Y PROYECCIÓN INSTITUCIONAL"/>
    <s v="Proyectar la imagen del Poder Judicial mediante la divulgación del quehacer institucional, en la comunidad nacional e internacional. "/>
    <s v="COMUNICACIÓN Y PROYECCIÓN INSTITUCIONAL: Proyectar la imagen del Poder Judicial mediante la divulgación del quehacer institucional, en la comunidad nacional e internacional. "/>
    <x v="90"/>
    <s v="% de avance de las estrategias de comunicación y proyección institucional propuestas"/>
    <s v="Departamento de Prensa y Comunicación Institucional"/>
    <s v="Presidencia de la Corte_x000a_Despacho de la Presidencia_x000a_Contraloría de Servicios"/>
    <s v="2020-2023"/>
    <s v="Implementar estrategias de comunicación y de proyección institucional que fortalezcan la democracia, institucionalidad y percepción de las personas usuarias sobre el Poder Judicial."/>
    <s v="Departamento de Prensa y Comunicación Institucional"/>
    <m/>
    <m/>
    <m/>
    <m/>
    <m/>
    <m/>
    <m/>
    <m/>
    <m/>
    <m/>
  </r>
  <r>
    <s v="EQUIPO TÉCNICO"/>
    <x v="1"/>
    <s v="Fortalecer la confianza de la sociedad con probidad en el servicio de justicia, para contribuir con el desarrollo integral y sostenible del país. "/>
    <s v="COMUNICACIÓN Y PROYECCIÓN INSTITUCIONAL"/>
    <s v="Proyectar la imagen del Poder Judicial mediante la divulgación del quehacer institucional, en la comunidad nacional e internacional. "/>
    <s v="COMUNICACIÓN Y PROYECCIÓN INSTITUCIONAL: Proyectar la imagen del Poder Judicial mediante la divulgación del quehacer institucional, en la comunidad nacional e internacional. "/>
    <x v="90"/>
    <s v="% de avance de las estrategias de comunicación y proyección institucional propuestas"/>
    <s v="Departamento de Prensa y Comunicación Institucional"/>
    <s v="Presidencia de la Corte_x000a_Despacho de la Presidencia_x000a_Contraloría de Servicios"/>
    <s v="2019-2024"/>
    <s v="Evaluar los resultados obtenidos de la implementación de las estrategias. "/>
    <s v="Departamento de Prensa y Comunicación Institucional"/>
    <m/>
    <m/>
    <m/>
    <m/>
    <m/>
    <m/>
    <m/>
    <m/>
    <m/>
    <m/>
  </r>
  <r>
    <s v="MINISTERIO PÚBLICO"/>
    <x v="1"/>
    <s v="Fortalecer la confianza de la sociedad con probidad en el servicio de justicia, para contribuir con el desarrollo integral y sostenible del país. "/>
    <s v="COMUNICACIÓN Y PROYECCIÓN INSTITUCIONAL"/>
    <s v="Proyectar la imagen del Poder Judicial mediante la divulgación del quehacer institucional, en la comunidad nacional e internacional. "/>
    <s v="COMUNICACIÓN Y PROYECCIÓN INSTITUCIONAL: Proyectar la imagen del Poder Judicial mediante la divulgación del quehacer institucional, en la comunidad nacional e internacional. "/>
    <x v="91"/>
    <s v="% de avance de la estrategia de proyección y gestión del Ministerio Público. "/>
    <s v="Fiscalía General"/>
    <s v="Departamento de Prensa y Comunicación"/>
    <n v="2019"/>
    <s v="Elaborar un diagnóstico que evidencie la proyección y gestión de la Fiscalía General al inicio de su función."/>
    <s v="Fiscalía General"/>
    <s v="Portafolio de proyectos institucionales (PPI)."/>
    <n v="0"/>
    <n v="100"/>
    <n v="0.1"/>
    <n v="0.2"/>
    <n v="0.4"/>
    <n v="0.6"/>
    <n v="0.8"/>
    <n v="1"/>
    <s v="Desarrollo e implementación de estrategias de comunicación y proyección institucional"/>
  </r>
  <r>
    <s v="MINISTERIO PÚBLICO"/>
    <x v="1"/>
    <s v="Fortalecer la confianza de la sociedad con probidad en el servicio de justicia, para contribuir con el desarrollo integral y sostenible del país. "/>
    <s v="COMUNICACIÓN Y PROYECCIÓN INSTITUCIONAL"/>
    <s v="Proyectar la imagen del Poder Judicial mediante la divulgación del quehacer institucional, en la comunidad nacional e internacional. "/>
    <s v="COMUNICACIÓN Y PROYECCIÓN INSTITUCIONAL: Proyectar la imagen del Poder Judicial mediante la divulgación del quehacer institucional, en la comunidad nacional e internacional. "/>
    <x v="91"/>
    <s v="% de avance de la estrategia de proyección y gestión del Ministerio Público. "/>
    <s v="Fiscalía General"/>
    <s v="Departamento de Prensa y Comunicación"/>
    <n v="2020"/>
    <s v="Diseñar e iniciar la implementación de la estrategia de mejora para la proyección y la gestión de la Fiscalía General. "/>
    <s v="Fiscalía General"/>
    <m/>
    <m/>
    <m/>
    <m/>
    <m/>
    <m/>
    <m/>
    <m/>
    <m/>
    <m/>
  </r>
  <r>
    <s v="MINISTERIO PÚBLICO"/>
    <x v="1"/>
    <s v="Fortalecer la confianza de la sociedad con probidad en el servicio de justicia, para contribuir con el desarrollo integral y sostenible del país. "/>
    <s v="COMUNICACIÓN Y PROYECCIÓN INSTITUCIONAL"/>
    <s v="Proyectar la imagen del Poder Judicial mediante la divulgación del quehacer institucional, en la comunidad nacional e internacional. "/>
    <s v="COMUNICACIÓN Y PROYECCIÓN INSTITUCIONAL: Proyectar la imagen del Poder Judicial mediante la divulgación del quehacer institucional, en la comunidad nacional e internacional. "/>
    <x v="91"/>
    <s v="% de avance de la estrategia de proyección y gestión del Ministerio Público. "/>
    <s v="Fiscalía General"/>
    <s v="Departamento de Prensa y Comunicación"/>
    <s v="2021-2023"/>
    <s v="Analizar oportunidades de mejora de la estrategia implementada y elaborar plan de acción. "/>
    <s v="Fiscalía General"/>
    <m/>
    <m/>
    <m/>
    <m/>
    <m/>
    <m/>
    <m/>
    <m/>
    <m/>
    <m/>
  </r>
  <r>
    <s v="MINISTERIO PÚBLICO"/>
    <x v="1"/>
    <s v="Fortalecer la confianza de la sociedad con probidad en el servicio de justicia, para contribuir con el desarrollo integral y sostenible del país. "/>
    <s v="COMUNICACIÓN Y PROYECCIÓN INSTITUCIONAL"/>
    <s v="Proyectar la imagen del Poder Judicial mediante la divulgación del quehacer institucional, en la comunidad nacional e internacional. "/>
    <s v="COMUNICACIÓN Y PROYECCIÓN INSTITUCIONAL: Proyectar la imagen del Poder Judicial mediante la divulgación del quehacer institucional, en la comunidad nacional e internacional. "/>
    <x v="91"/>
    <s v="% de avance de la estrategia de proyección y gestión del Ministerio Público. "/>
    <s v="Fiscalía General"/>
    <s v="Departamento de Prensa y Comunicación"/>
    <n v="2024"/>
    <s v="Evaluar la estrategia definida y los resultados en la gestión de la Fiscalía General. "/>
    <s v="Fiscalía General"/>
    <m/>
    <m/>
    <m/>
    <m/>
    <m/>
    <m/>
    <m/>
    <m/>
    <m/>
    <m/>
  </r>
  <r>
    <s v="MINISTERIO PÚBLICO"/>
    <x v="1"/>
    <s v="Fortalecer la confianza de la sociedad con probidad en el servicio de justicia, para contribuir con el desarrollo integral y sostenible del país. "/>
    <s v="COMUNICACIÓN Y PROYECCIÓN INSTITUCIONAL"/>
    <s v="Proyectar la imagen del Poder Judicial mediante la divulgación del quehacer institucional, en la comunidad nacional e internacional. "/>
    <s v="COMUNICACIÓN Y PROYECCIÓN INSTITUCIONAL: Proyectar la imagen del Poder Judicial mediante la divulgación del quehacer institucional, en la comunidad nacional e internacional. "/>
    <x v="92"/>
    <s v="% de avance del proyecto relacionado con la estrategia de implementación de la proyección comunitaria del Ministerio Público. "/>
    <s v="Fiscalía General"/>
    <s v="Departamento de Prensa y Comunicación"/>
    <n v="2019"/>
    <s v="Diseñar estrategia de proyección comunitaria que involucre talleres de inducción a los distintos medios de comunicación, campañas de divulgación, identificación de las redes comunales e institucionales. "/>
    <s v="Fiscalía General"/>
    <s v="Portafolio de proyectos institucionales (PPI)."/>
    <n v="0"/>
    <n v="100"/>
    <n v="0.1"/>
    <n v="0.2"/>
    <n v="0.4"/>
    <n v="0.6"/>
    <n v="0.8"/>
    <n v="1"/>
    <s v="Desarrollo e implementación de estrategias de comunicación y proyección institucional"/>
  </r>
  <r>
    <s v="MINISTERIO PÚBLICO"/>
    <x v="1"/>
    <s v="Fortalecer la confianza de la sociedad con probidad en el servicio de justicia, para contribuir con el desarrollo integral y sostenible del país. "/>
    <s v="COMUNICACIÓN Y PROYECCIÓN INSTITUCIONAL"/>
    <s v="Proyectar la imagen del Poder Judicial mediante la divulgación del quehacer institucional, en la comunidad nacional e internacional. "/>
    <s v="COMUNICACIÓN Y PROYECCIÓN INSTITUCIONAL: Proyectar la imagen del Poder Judicial mediante la divulgación del quehacer institucional, en la comunidad nacional e internacional. "/>
    <x v="92"/>
    <s v="% de avance del proyecto relacionado con la estrategia de implementación de la proyección comunitaria del Ministerio Público. "/>
    <s v="Fiscalía General"/>
    <s v="Departamento de Prensa y Comunicación"/>
    <s v="2020-2023"/>
    <s v="Implementar estrategia de proyección comunitaria. "/>
    <s v="Fiscalía General"/>
    <m/>
    <m/>
    <m/>
    <m/>
    <m/>
    <m/>
    <m/>
    <m/>
    <m/>
    <m/>
  </r>
  <r>
    <s v="MINISTERIO PÚBLICO"/>
    <x v="1"/>
    <s v="Fortalecer la confianza de la sociedad con probidad en el servicio de justicia, para contribuir con el desarrollo integral y sostenible del país. "/>
    <s v="COMUNICACIÓN Y PROYECCIÓN INSTITUCIONAL"/>
    <s v="Proyectar la imagen del Poder Judicial mediante la divulgación del quehacer institucional, en la comunidad nacional e internacional. "/>
    <s v="COMUNICACIÓN Y PROYECCIÓN INSTITUCIONAL: Proyectar la imagen del Poder Judicial mediante la divulgación del quehacer institucional, en la comunidad nacional e internacional. "/>
    <x v="92"/>
    <s v="% de avance del proyecto relacionado con la estrategia de implementación de la proyección comunitaria del Ministerio Público. "/>
    <s v="Fiscalía General"/>
    <s v="Departamento de Prensa y Comunicación"/>
    <n v="2024"/>
    <s v="Evaluar los resultados de la implementación de la estrategia de proyección comunitaria. "/>
    <s v="Fiscalía General"/>
    <m/>
    <m/>
    <m/>
    <m/>
    <m/>
    <m/>
    <m/>
    <m/>
    <m/>
    <m/>
  </r>
  <r>
    <s v="DEFENSA PÚBLICA"/>
    <x v="1"/>
    <s v="Fortalecer la confianza de la sociedad con probidad en el servicio de justicia, para contribuir con el desarrollo integral y sostenible del país. "/>
    <s v="COMUNICACIÓN Y PROYECCIÓN INSTITUCIONAL"/>
    <s v="Proyectar la imagen del Poder Judicial mediante la divulgación del quehacer institucional, en la comunidad nacional e internacional. "/>
    <s v="COMUNICACIÓN Y PROYECCIÓN INSTITUCIONAL: Proyectar la imagen del Poder Judicial mediante la divulgación del quehacer institucional, en la comunidad nacional e internacional. "/>
    <x v="93"/>
    <s v="% de avance del proyecto relacionado con  la estrategia de comunicación y proyección de la Defensa Pública. "/>
    <s v="Defensa Pública"/>
    <s v="Departamento de Prensa y Comunicación Organizacional_x000a_Comisión Nacional para el Mejoramiento de la Administración de Justicia_x000a_Comisión de Acceso a la Justicia"/>
    <n v="2019"/>
    <s v="Definir las herramientas a utilizar en la estrategia de comunicación."/>
    <s v="Defensa Pública"/>
    <s v="Portafolio de proyectos institucionales (PPI)."/>
    <n v="0"/>
    <n v="100"/>
    <n v="0.1"/>
    <n v="0.2"/>
    <n v="0.4"/>
    <n v="0.6"/>
    <n v="0.8"/>
    <n v="1"/>
    <s v="Desarrollo e implementación de estrategias de comunicación y proyección institucional"/>
  </r>
  <r>
    <s v="DEFENSA PÚBLICA"/>
    <x v="1"/>
    <s v="Fortalecer la confianza de la sociedad con probidad en el servicio de justicia, para contribuir con el desarrollo integral y sostenible del país. "/>
    <s v="COMUNICACIÓN Y PROYECCIÓN INSTITUCIONAL"/>
    <s v="Proyectar la imagen del Poder Judicial mediante la divulgación del quehacer institucional, en la comunidad nacional e internacional. "/>
    <s v="COMUNICACIÓN Y PROYECCIÓN INSTITUCIONAL: Proyectar la imagen del Poder Judicial mediante la divulgación del quehacer institucional, en la comunidad nacional e internacional. "/>
    <x v="93"/>
    <s v="% de avance del proyecto relacionado con  la estrategia de comunicación y proyección de la Defensa Pública. "/>
    <s v="Defensa Pública"/>
    <s v="Departamento de Prensa y Comunicación Organizacional_x000a_Comisión Nacional para el Mejoramiento de la Administración de Justicia_x000a_Comisión de Acceso a la Justicia"/>
    <n v="2019"/>
    <s v="Establecer protocolos que definan las actividades técnicas del material que se quiera difundir."/>
    <s v="Defensa Pública"/>
    <m/>
    <m/>
    <m/>
    <m/>
    <m/>
    <m/>
    <m/>
    <m/>
    <m/>
    <m/>
  </r>
  <r>
    <s v="DEFENSA PÚBLICA"/>
    <x v="1"/>
    <s v="Fortalecer la confianza de la sociedad con probidad en el servicio de justicia, para contribuir con el desarrollo integral y sostenible del país. "/>
    <s v="COMUNICACIÓN Y PROYECCIÓN INSTITUCIONAL"/>
    <s v="Proyectar la imagen del Poder Judicial mediante la divulgación del quehacer institucional, en la comunidad nacional e internacional. "/>
    <s v="COMUNICACIÓN Y PROYECCIÓN INSTITUCIONAL: Proyectar la imagen del Poder Judicial mediante la divulgación del quehacer institucional, en la comunidad nacional e internacional. "/>
    <x v="93"/>
    <s v="% de avance del proyecto relacionado con  la estrategia de comunicación y proyección de la Defensa Pública. "/>
    <s v="Defensa Pública"/>
    <s v="Departamento de Prensa y Comunicación Organizacional_x000a_Comisión Nacional para el Mejoramiento de la Administración de Justicia_x000a_Comisión de Acceso a la Justicia"/>
    <s v="2019-2024"/>
    <s v="Implementar y dar seguimiento a las estrategias de comunicación, reorganización de funciones, charlas y mejoras en las agendas de los despachos a fin de lograr un servicio de calidad."/>
    <s v="Defensa Pública"/>
    <m/>
    <m/>
    <m/>
    <m/>
    <m/>
    <m/>
    <m/>
    <m/>
    <m/>
    <m/>
  </r>
  <r>
    <s v="OFICINA DE ATENCIÓN Y PROTECCIÓN A LA VÍCTIMA DEL DELITO"/>
    <x v="1"/>
    <s v="Fortalecer la confianza de la sociedad con probidad en el servicio de justicia, para contribuir con el desarrollo integral y sostenible del país. "/>
    <s v="COMUNICACIÓN Y PROYECCIÓN INSTITUCIONAL"/>
    <s v="Proyectar la imagen del Poder Judicial mediante la divulgación del quehacer institucional, en la comunidad nacional e internacional. "/>
    <s v="COMUNICACIÓN Y PROYECCIÓN INSTITUCIONAL: Proyectar la imagen del Poder Judicial mediante la divulgación del quehacer institucional, en la comunidad nacional e internacional. "/>
    <x v="94"/>
    <s v="% de avance del  la estrategia  de comunicación y divulgación de los Servicios de Atención y Protección. "/>
    <s v="Oficina de Atención a la Víctima de Delitos"/>
    <s v="Organismo de Investigación Judicial_x000a_Departamento de Prensa y Comunicación_x000a_Contraloría de Servicios_x000a_Departamento de Artes Gráficas"/>
    <n v="2019"/>
    <s v="Identificar las necesidades de la población, para llevar a cabo el plan de comunicación y divulgación de los servicios de Atención y Protección. "/>
    <s v="Oficina de Atención a la Víctima de Delitos"/>
    <s v="Portafolio de proyectos institucionales (PPI)."/>
    <n v="0"/>
    <n v="100"/>
    <n v="0.1"/>
    <n v="0.2"/>
    <n v="0.4"/>
    <n v="0.6"/>
    <n v="0.8"/>
    <n v="1"/>
    <s v="Desarrollo e implementación de estrategias de comunicación y proyección institucional"/>
  </r>
  <r>
    <s v="EQUIPO TÉCNICO"/>
    <x v="1"/>
    <s v="Fortalecer la confianza de la sociedad con probidad en el servicio de justicia, para contribuir con el desarrollo integral y sostenible del país. "/>
    <s v="COMUNICACIÓN Y PROYECCIÓN INSTITUCIONAL"/>
    <s v="Proyectar la imagen del Poder Judicial mediante la divulgación del quehacer institucional, en la comunidad nacional e internacional. "/>
    <s v="COMUNICACIÓN Y PROYECCIÓN INSTITUCIONAL: Proyectar la imagen del Poder Judicial mediante la divulgación del quehacer institucional, en la comunidad nacional e internacional. "/>
    <x v="94"/>
    <s v="% de avance del  la estrategia  de comunicación y divulgación de los Servicios de Atención y Protección. "/>
    <s v="Oficina de Atención a la Víctima de Delitos"/>
    <s v="Organismo de Investigación Judicial_x000a_Departamento de Prensa y Comunicación_x000a_Contraloría de Servicios_x000a_Departamento de Artes Gráficas"/>
    <n v="2019"/>
    <s v="Diseñar el plan de comunicación y divulgación integral de los servicios de Atención y Protección. "/>
    <s v="Oficina de Atención a la Víctima de Delitos"/>
    <m/>
    <m/>
    <m/>
    <m/>
    <m/>
    <m/>
    <m/>
    <m/>
    <m/>
    <m/>
  </r>
  <r>
    <s v="OFICINA DE ATENCIÓN Y PROTECCIÓN A LA VÍCTIMA DEL DELITO"/>
    <x v="1"/>
    <s v="Fortalecer la confianza de la sociedad con probidad en el servicio de justicia, para contribuir con el desarrollo integral y sostenible del país. "/>
    <s v="COMUNICACIÓN Y PROYECCIÓN INSTITUCIONAL"/>
    <s v="Proyectar la imagen del Poder Judicial mediante la divulgación del quehacer institucional, en la comunidad nacional e internacional. "/>
    <s v="COMUNICACIÓN Y PROYECCIÓN INSTITUCIONAL: Proyectar la imagen del Poder Judicial mediante la divulgación del quehacer institucional, en la comunidad nacional e internacional. "/>
    <x v="94"/>
    <s v="% de avance del  la estrategia  de comunicación y divulgación de los Servicios de Atención y Protección. "/>
    <s v="Oficina de Atención a la Víctima de Delitos"/>
    <s v="Organismo de Investigación Judicial_x000a_Departamento de Prensa y Comunicación_x000a_Contraloría de Servicios_x000a_Departamento de Artes Gráficas"/>
    <s v="2020-2023"/>
    <s v="Implementar el plan de comunicación y divulgación integral de los servicios de Atención y Protección. "/>
    <s v="Oficina de Atención a la Víctima de Delitos"/>
    <m/>
    <m/>
    <m/>
    <m/>
    <m/>
    <m/>
    <m/>
    <m/>
    <m/>
    <m/>
  </r>
  <r>
    <s v="OFICINA DE ATENCIÓN Y PROTECCIÓN A LA VÍCTIMA DEL DELITO"/>
    <x v="1"/>
    <s v="Fortalecer la confianza de la sociedad con probidad en el servicio de justicia, para contribuir con el desarrollo integral y sostenible del país. "/>
    <s v="COMUNICACIÓN Y PROYECCIÓN INSTITUCIONAL"/>
    <s v="Proyectar la imagen del Poder Judicial mediante la divulgación del quehacer institucional, en la comunidad nacional e internacional. "/>
    <s v="COMUNICACIÓN Y PROYECCIÓN INSTITUCIONAL: Proyectar la imagen del Poder Judicial mediante la divulgación del quehacer institucional, en la comunidad nacional e internacional. "/>
    <x v="94"/>
    <s v="% de avance del  la estrategia  de comunicación y divulgación de los Servicios de Atención y Protección. "/>
    <s v="Oficina de Atención a la Víctima de Delitos"/>
    <s v="Organismo de Investigación Judicial_x000a_Departamento de Prensa y Comunicación_x000a_Contraloría de Servicios_x000a_Departamento de Artes Gráficas"/>
    <s v="2023-2024"/>
    <s v="Evaluar los resultados de la implementación del plan de comunicación y divulgación integral de los servicios de Atención y Protección. "/>
    <s v="Oficina de Atención a la Víctima de Delitos"/>
    <m/>
    <m/>
    <m/>
    <m/>
    <m/>
    <m/>
    <m/>
    <m/>
    <m/>
    <m/>
  </r>
  <r>
    <s v="ORGANISMO DE INVESTIGACIÓN JUDICIAL"/>
    <x v="1"/>
    <s v="Fortalecer la confianza de la sociedad con probidad en el servicio de justicia, para contribuir con el desarrollo integral y sostenible del país. "/>
    <s v="COMUNICACIÓN Y PROYECCIÓN INSTITUCIONAL"/>
    <s v="Proyectar la imagen del Poder Judicial mediante la divulgación del quehacer institucional, en la comunidad nacional e internacional. "/>
    <s v="COMUNICACIÓN Y PROYECCIÓN INSTITUCIONAL: Proyectar la imagen del Poder Judicial mediante la divulgación del quehacer institucional, en la comunidad nacional e internacional. "/>
    <x v="95"/>
    <s v="% de avance de la estrategia de proyección institucional del Organismo de Investigación Judicial"/>
    <s v="Organismo de Investigación Judicial"/>
    <s v="Departamento de Prensa y Comunicación"/>
    <n v="2019"/>
    <s v="Definir las necesidades para llevar a cabo el plan de fortalecimiento de la proyección institucional."/>
    <s v="Organismo de Investigación Judicial "/>
    <s v="Portafolio de proyectos institucionales (PPI)."/>
    <n v="0"/>
    <n v="100"/>
    <n v="0.1"/>
    <n v="0.2"/>
    <n v="0.4"/>
    <n v="0.6"/>
    <n v="0.8"/>
    <n v="1"/>
    <s v="Desarrollo e implementación de estrategias de comunicación y proyección institucional"/>
  </r>
  <r>
    <s v="ORGANISMO DE INVESTIGACIÓN JUDICIAL"/>
    <x v="1"/>
    <s v="Fortalecer la confianza de la sociedad con probidad en el servicio de justicia, para contribuir con el desarrollo integral y sostenible del país. "/>
    <s v="COMUNICACIÓN Y PROYECCIÓN INSTITUCIONAL"/>
    <s v="Proyectar la imagen del Poder Judicial mediante la divulgación del quehacer institucional, en la comunidad nacional e internacional. "/>
    <s v="COMUNICACIÓN Y PROYECCIÓN INSTITUCIONAL: Proyectar la imagen del Poder Judicial mediante la divulgación del quehacer institucional, en la comunidad nacional e internacional. "/>
    <x v="95"/>
    <s v="% de avance de la estrategia de proyección institucional del Organismo de Investigación Judicial"/>
    <s v="Organismo de Investigación Judicial"/>
    <s v="Departamento de Prensa y Comunicación"/>
    <n v="2019"/>
    <s v="Diseñar el plan de acción para el fortalecimiento de la proyección institucional."/>
    <s v="Organismo de Investigación Judicial "/>
    <m/>
    <m/>
    <m/>
    <m/>
    <m/>
    <m/>
    <m/>
    <m/>
    <m/>
    <m/>
  </r>
  <r>
    <s v="ORGANISMO DE INVESTIGACIÓN JUDICIAL"/>
    <x v="1"/>
    <s v="Fortalecer la confianza de la sociedad con probidad en el servicio de justicia, para contribuir con el desarrollo integral y sostenible del país. "/>
    <s v="COMUNICACIÓN Y PROYECCIÓN INSTITUCIONAL"/>
    <s v="Proyectar la imagen del Poder Judicial mediante la divulgación del quehacer institucional, en la comunidad nacional e internacional. "/>
    <s v="COMUNICACIÓN Y PROYECCIÓN INSTITUCIONAL: Proyectar la imagen del Poder Judicial mediante la divulgación del quehacer institucional, en la comunidad nacional e internacional. "/>
    <x v="95"/>
    <s v="% de avance de la estrategia de proyección institucional del Organismo de Investigación Judicial"/>
    <s v="Organismo de Investigación Judicial"/>
    <s v="Departamento de Prensa y Comunicación"/>
    <s v="2019-2024"/>
    <s v="Implementar el plan de acción definido."/>
    <s v="Organismo de Investigación Judicial "/>
    <m/>
    <m/>
    <m/>
    <m/>
    <m/>
    <m/>
    <m/>
    <m/>
    <m/>
    <m/>
  </r>
  <r>
    <s v="ORGANISMO DE INVESTIGACIÓN JUDICIAL"/>
    <x v="1"/>
    <s v="Fortalecer la confianza de la sociedad con probidad en el servicio de justicia, para contribuir con el desarrollo integral y sostenible del país. "/>
    <s v="COMUNICACIÓN Y PROYECCIÓN INSTITUCIONAL"/>
    <s v="Proyectar la imagen del Poder Judicial mediante la divulgación del quehacer institucional, en la comunidad nacional e internacional. "/>
    <s v="COMUNICACIÓN Y PROYECCIÓN INSTITUCIONAL: Proyectar la imagen del Poder Judicial mediante la divulgación del quehacer institucional, en la comunidad nacional e internacional. "/>
    <x v="95"/>
    <s v="% de avance de la estrategia de proyección institucional del Organismo de Investigación Judicial"/>
    <s v="Organismo de Investigación Judicial"/>
    <s v="Departamento de Prensa y Comunicación"/>
    <n v="2024"/>
    <s v="Evaluar los resultados obtenidos de la implementación del plan de acción implementado."/>
    <s v="Organismo de Investigación Judicial "/>
    <m/>
    <m/>
    <m/>
    <m/>
    <m/>
    <m/>
    <m/>
    <m/>
    <m/>
    <m/>
  </r>
  <r>
    <s v="PEI 2013-2018"/>
    <x v="1"/>
    <s v="Fortalecer la confianza de la sociedad con probidad en el servicio de justicia, para contribuir con el desarrollo integral y sostenible del país. "/>
    <s v="COMUNICACIÓN Y PROYECCIÓN INSTITUCIONAL"/>
    <s v="Proyectar la imagen del Poder Judicial mediante la divulgación del quehacer institucional, en la comunidad nacional e internacional. "/>
    <s v="COMUNICACIÓN Y PROYECCIÓN INSTITUCIONAL: Proyectar la imagen del Poder Judicial mediante la divulgación del quehacer institucional, en la comunidad nacional e internacional. "/>
    <x v="96"/>
    <s v="% de avance del proyecto sobre la Política de comunicación integral. "/>
    <s v="Departamento de Prensa y Comunicación Institucional"/>
    <s v="Despacho de la Presidencia"/>
    <n v="2019"/>
    <s v="Actualizar la política de comunicación integra, presentada a Corte en el año 2016."/>
    <s v="Departamento de Prensa y Comunicación Institucional"/>
    <s v="Portafolio de proyectos institucionales (PPI)."/>
    <n v="0"/>
    <n v="100"/>
    <n v="0.1"/>
    <n v="0.2"/>
    <n v="0.4"/>
    <n v="0.6"/>
    <n v="0.8"/>
    <n v="1"/>
    <s v="Desarrollo e implementación de la Política de Comunicación Integral."/>
  </r>
  <r>
    <s v="PEI 2013-2018"/>
    <x v="1"/>
    <s v="Fortalecer la confianza de la sociedad con probidad en el servicio de justicia, para contribuir con el desarrollo integral y sostenible del país. "/>
    <s v="COMUNICACIÓN Y PROYECCIÓN INSTITUCIONAL"/>
    <s v="Proyectar la imagen del Poder Judicial mediante la divulgación del quehacer institucional, en la comunidad nacional e internacional. "/>
    <s v="COMUNICACIÓN Y PROYECCIÓN INSTITUCIONAL: Proyectar la imagen del Poder Judicial mediante la divulgación del quehacer institucional, en la comunidad nacional e internacional. "/>
    <x v="96"/>
    <s v="% de avance del proyecto sobre la Política de comunicación integral. "/>
    <s v="Departamento de Prensa y Comunicación Institucional"/>
    <s v="Despacho de la Presidencia"/>
    <n v="2020"/>
    <s v="Presentar al órgano aprobador la  propuesta de la política de comunicación integral. "/>
    <s v="Departamento de Prensa y Comunicación Institucional"/>
    <m/>
    <m/>
    <m/>
    <m/>
    <m/>
    <m/>
    <m/>
    <m/>
    <m/>
    <m/>
  </r>
  <r>
    <s v="PEI 2013-2018"/>
    <x v="1"/>
    <s v="Fortalecer la confianza de la sociedad con probidad en el servicio de justicia, para contribuir con el desarrollo integral y sostenible del país. "/>
    <s v="COMUNICACIÓN Y PROYECCIÓN INSTITUCIONAL"/>
    <s v="Proyectar la imagen del Poder Judicial mediante la divulgación del quehacer institucional, en la comunidad nacional e internacional. "/>
    <s v="COMUNICACIÓN Y PROYECCIÓN INSTITUCIONAL: Proyectar la imagen del Poder Judicial mediante la divulgación del quehacer institucional, en la comunidad nacional e internacional. "/>
    <x v="96"/>
    <s v="% de avance del proyecto sobre la Política de comunicación integral. "/>
    <s v="Departamento de Prensa y Comunicación Institucional"/>
    <s v="Despacho de la Presidencia"/>
    <n v="2020"/>
    <s v="Acoger recomendaciones del órgano aprobador de la política. "/>
    <s v="Departamento de Prensa y Comunicación Institucional"/>
    <m/>
    <m/>
    <m/>
    <m/>
    <m/>
    <m/>
    <m/>
    <m/>
    <m/>
    <m/>
  </r>
  <r>
    <s v="PEI 2013-2018"/>
    <x v="1"/>
    <s v="Fortalecer la confianza de la sociedad con probidad en el servicio de justicia, para contribuir con el desarrollo integral y sostenible del país. "/>
    <s v="COMUNICACIÓN Y PROYECCIÓN INSTITUCIONAL"/>
    <s v="Proyectar la imagen del Poder Judicial mediante la divulgación del quehacer institucional, en la comunidad nacional e internacional. "/>
    <s v="COMUNICACIÓN Y PROYECCIÓN INSTITUCIONAL: Proyectar la imagen del Poder Judicial mediante la divulgación del quehacer institucional, en la comunidad nacional e internacional. "/>
    <x v="96"/>
    <s v="% de avance del proyecto sobre la Política de comunicación integral. "/>
    <s v="Departamento de Prensa y Comunicación Institucional"/>
    <s v="Despacho de la Presidencia"/>
    <s v="2020-2024"/>
    <s v="Implementar la política de comunicación integral."/>
    <s v="Departamento de Prensa y Comunicación Institucional"/>
    <m/>
    <m/>
    <m/>
    <m/>
    <m/>
    <m/>
    <m/>
    <m/>
    <m/>
    <m/>
  </r>
  <r>
    <s v="PEI 2013-2018"/>
    <x v="1"/>
    <s v="Fortalecer la confianza de la sociedad con probidad en el servicio de justicia, para contribuir con el desarrollo integral y sostenible del país. "/>
    <s v="COMUNICACIÓN Y PROYECCIÓN INSTITUCIONAL"/>
    <s v="Proyectar la imagen del Poder Judicial mediante la divulgación del quehacer institucional, en la comunidad nacional e internacional. "/>
    <s v="COMUNICACIÓN Y PROYECCIÓN INSTITUCIONAL: Proyectar la imagen del Poder Judicial mediante la divulgación del quehacer institucional, en la comunidad nacional e internacional. "/>
    <x v="96"/>
    <s v="% de avance del proyecto sobre la Política de comunicación integral. "/>
    <s v="Departamento de Prensa y Comunicación Institucional"/>
    <s v="Despacho de la Presidencia"/>
    <n v="2024"/>
    <s v="Evaluar la implementación de la política de comunicación integral."/>
    <s v="Departamento de Prensa y Comunicación Institucional"/>
    <m/>
    <m/>
    <m/>
    <m/>
    <m/>
    <m/>
    <m/>
    <m/>
    <m/>
    <m/>
  </r>
  <r>
    <s v="Comisión Nacional para el Mejoramiento de la Administración de Justicia"/>
    <x v="1"/>
    <s v="Fortalecer la confianza de la sociedad con probidad en el servicio de justicia, para contribuir con el desarrollo integral y sostenible del país. "/>
    <s v="COLABORACIÓN INTERNA Y EXTERNA"/>
    <s v="Optimizar y desarrollar procesos estandarizados para la gestión técnica y administrativa que involucren a distintos actores sociales en el diseño, ejecución y evaluación de políticas, programas, proyectos, planes y otras acciones del Poder Judicial, mediante alianzas, la cocreación y las redes de trabajo y apoyo, con el fin de mejorar la calidad del servicio público que se brinda."/>
    <s v="COLABORACIÓN INTERNA Y EXTERNA: Optimizar y desarrollar procesos estandarizados para la gestión técnica y administrativa que involucren a distintos actores sociales en el diseño, ejecución y evaluación de políticas, programas, proyectos, planes y otras acciones del Poder Judicial, mediante alianzas, la cocreación y las redes de trabajo y apoyo, con el fin de mejorar la calidad del servicio público que se brinda."/>
    <x v="97"/>
    <s v="% de avance en la implementación de las acciones correspondientes al principio de Colaboración de Justicia Abierta. "/>
    <s v="Comisión Nacional para el Mejoramiento de la Administración de Justicia"/>
    <s v="Comisión de Justicia Abierta_x000a_Escuela Judicial"/>
    <n v="2019"/>
    <s v="Definir las acciones correspondientes al principio de Colaboración de la Política de Justicia Abierta. "/>
    <s v="Comisión Nacional para el Mejoramiento de la Administración de Justicia"/>
    <s v="Portafolio de proyectos institucionales (PPI)."/>
    <n v="0"/>
    <n v="100"/>
    <n v="0.1"/>
    <n v="0.2"/>
    <n v="0.4"/>
    <n v="0.6"/>
    <n v="0.8"/>
    <n v="1"/>
    <s v="Desarrollo e implementación de estrategias de Colaboración de la Política de Justicia Abierta"/>
  </r>
  <r>
    <s v="Comisión Nacional para el Mejoramiento de la Administración de Justicia"/>
    <x v="1"/>
    <s v="Fortalecer la confianza de la sociedad con probidad en el servicio de justicia, para contribuir con el desarrollo integral y sostenible del país. "/>
    <s v="COLABORACIÓN INTERNA Y EXTERNA"/>
    <s v="Optimizar y desarrollar procesos estandarizados para la gestión técnica y administrativa que involucren a distintos actores sociales en el diseño, ejecución y evaluación de políticas, programas, proyectos, planes y otras acciones del Poder Judicial, mediante alianzas, la cocreación y las redes de trabajo y apoyo, con el fin de mejorar la calidad del servicio público que se brinda."/>
    <s v="COLABORACIÓN INTERNA Y EXTERNA: Optimizar y desarrollar procesos estandarizados para la gestión técnica y administrativa que involucren a distintos actores sociales en el diseño, ejecución y evaluación de políticas, programas, proyectos, planes y otras acciones del Poder Judicial, mediante alianzas, la cocreación y las redes de trabajo y apoyo, con el fin de mejorar la calidad del servicio público que se brinda."/>
    <x v="97"/>
    <s v="% de avance en la implementación de las acciones correspondientes al principio de Colaboración de Justicia Abierta. "/>
    <s v="Comisión Nacional para el Mejoramiento de la Administración de Justicia"/>
    <s v="Comisión de Justicia Abierta_x000a_Escuela Judicial"/>
    <s v="2019-2024"/>
    <s v="Implementar las acciones definidas del principio de Colaboración de la Política de Justicia Abierta definido. "/>
    <s v="Comisión Nacional para el Mejoramiento de la Administración de Justicia"/>
    <m/>
    <m/>
    <m/>
    <m/>
    <m/>
    <m/>
    <m/>
    <m/>
    <m/>
    <m/>
  </r>
  <r>
    <s v="MINISTERIO PÚBLICO"/>
    <x v="1"/>
    <s v="Fortalecer la confianza de la sociedad con probidad en el servicio de justicia, para contribuir con el desarrollo integral y sostenible del país. "/>
    <s v="COLABORACIÓN INTERNA Y EXTERNA"/>
    <s v="Optimizar y desarrollar procesos estandarizados para la gestión técnica y administrativa que involucren a distintos actores sociales en el diseño, ejecución y evaluación de políticas, programas, proyectos, planes y otras acciones del Poder Judicial, mediante alianzas, la cocreación y las redes de trabajo y apoyo, con el fin de mejorar la calidad del servicio público que se brinda."/>
    <s v="COLABORACIÓN INTERNA Y EXTERNA: Optimizar y desarrollar procesos estandarizados para la gestión técnica y administrativa que involucren a distintos actores sociales en el diseño, ejecución y evaluación de políticas, programas, proyectos, planes y otras acciones del Poder Judicial, mediante alianzas, la cocreación y las redes de trabajo y apoyo, con el fin de mejorar la calidad del servicio público que se brinda."/>
    <x v="98"/>
    <s v="% de avance de las estrategias de coordinación planteadas en el Ministerio Público. "/>
    <s v="Fiscalía General"/>
    <m/>
    <s v="2019-2020"/>
    <s v="Definir estrategias de coordinación para el establecimiento de los canales de cooperación interinstitucionales y los procesos de comunicación, en cuanto al abordaje de la criminalidad no convencional. "/>
    <s v="Fiscalía General"/>
    <s v="Portafolio de proyectos institucionales (PPI)."/>
    <n v="0"/>
    <n v="100"/>
    <n v="0.1"/>
    <n v="0.2"/>
    <n v="0.4"/>
    <n v="0.6"/>
    <n v="0.8"/>
    <n v="1"/>
    <s v="Desarrollo e implementación de estrategias de Colaboración de la Política de Justicia Abierta"/>
  </r>
  <r>
    <s v="MINISTERIO PÚBLICO"/>
    <x v="1"/>
    <s v="Fortalecer la confianza de la sociedad con probidad en el servicio de justicia, para contribuir con el desarrollo integral y sostenible del país. "/>
    <s v="COLABORACIÓN INTERNA Y EXTERNA"/>
    <s v="Optimizar y desarrollar procesos estandarizados para la gestión técnica y administrativa que involucren a distintos actores sociales en el diseño, ejecución y evaluación de políticas, programas, proyectos, planes y otras acciones del Poder Judicial, mediante alianzas, la cocreación y las redes de trabajo y apoyo, con el fin de mejorar la calidad del servicio público que se brinda."/>
    <s v="COLABORACIÓN INTERNA Y EXTERNA: Optimizar y desarrollar procesos estandarizados para la gestión técnica y administrativa que involucren a distintos actores sociales en el diseño, ejecución y evaluación de políticas, programas, proyectos, planes y otras acciones del Poder Judicial, mediante alianzas, la cocreación y las redes de trabajo y apoyo, con el fin de mejorar la calidad del servicio público que se brinda."/>
    <x v="98"/>
    <s v="% de avance de las estrategias de coordinación planteadas en el Ministerio Público. "/>
    <s v="Fiscalía General"/>
    <m/>
    <s v="2021-2023"/>
    <s v="Implementar estrategias de coordinación para el establecimiento de los canales de cooperación interinstitucionales y los procesos de comunicación, en cuanto al abordaje de la criminalidad no convencional. "/>
    <s v="Fiscalía General"/>
    <m/>
    <m/>
    <m/>
    <m/>
    <m/>
    <m/>
    <m/>
    <m/>
    <m/>
    <m/>
  </r>
  <r>
    <s v="MINISTERIO PÚBLICO"/>
    <x v="1"/>
    <s v="Fortalecer la confianza de la sociedad con probidad en el servicio de justicia, para contribuir con el desarrollo integral y sostenible del país. "/>
    <s v="COLABORACIÓN INTERNA Y EXTERNA"/>
    <s v="Optimizar y desarrollar procesos estandarizados para la gestión técnica y administrativa que involucren a distintos actores sociales en el diseño, ejecución y evaluación de políticas, programas, proyectos, planes y otras acciones del Poder Judicial, mediante alianzas, la cocreación y las redes de trabajo y apoyo, con el fin de mejorar la calidad del servicio público que se brinda."/>
    <s v="COLABORACIÓN INTERNA Y EXTERNA: Optimizar y desarrollar procesos estandarizados para la gestión técnica y administrativa que involucren a distintos actores sociales en el diseño, ejecución y evaluación de políticas, programas, proyectos, planes y otras acciones del Poder Judicial, mediante alianzas, la cocreación y las redes de trabajo y apoyo, con el fin de mejorar la calidad del servicio público que se brinda."/>
    <x v="98"/>
    <s v="% de avance de las estrategias de coordinación planteadas en el Ministerio Público. "/>
    <s v="Fiscalía General"/>
    <m/>
    <s v="2023-2024"/>
    <s v="Evaluar los resultado de la implementación de la estrategia de coordinación para el establecimiento de los canales de cooperación interinstitucionales y los procesos de comunicación, en cuanto al abordaje de la criminalidad no convencional.  implementadas."/>
    <s v="Fiscalía General"/>
    <m/>
    <m/>
    <m/>
    <m/>
    <m/>
    <m/>
    <m/>
    <m/>
    <m/>
    <m/>
  </r>
  <r>
    <s v="DEFENSA PÚBLICA"/>
    <x v="1"/>
    <s v="Fortalecer la confianza de la sociedad con probidad en el servicio de justicia, para contribuir con el desarrollo integral y sostenible del país. "/>
    <s v="COLABORACIÓN INTERNA Y EXTERNA"/>
    <s v="Optimizar y desarrollar procesos estandarizados para la gestión técnica y administrativa que involucren a distintos actores sociales en el diseño, ejecución y evaluación de políticas, programas, proyectos, planes y otras acciones del Poder Judicial, mediante alianzas, la cocreación y las redes de trabajo y apoyo, con el fin de mejorar la calidad del servicio público que se brinda."/>
    <s v="COLABORACIÓN INTERNA Y EXTERNA: Optimizar y desarrollar procesos estandarizados para la gestión técnica y administrativa que involucren a distintos actores sociales en el diseño, ejecución y evaluación de políticas, programas, proyectos, planes y otras acciones del Poder Judicial, mediante alianzas, la cocreación y las redes de trabajo y apoyo, con el fin de mejorar la calidad del servicio público que se brinda."/>
    <x v="99"/>
    <s v="% de avance de las estrategias de coordinación planteadas en la Defensa Pública "/>
    <s v="Defensa Pública"/>
    <s v="Departamento de Prensa y Comunicación Organizacional_x000a_Comisión Nacional para el Mejoramiento de la Administración de Justicia_x000a_Contraloría de Servicios"/>
    <n v="2019"/>
    <s v="Identificar los posibles enlaces para establecer la estrategia  de coordinación de la Defensa Pública, con el fin de incrementar y fortalecer las redes comunales e interinstitucionales identificadas, tomando en cuenta la aplicación de las medidas alternas."/>
    <s v="Defensa Pública"/>
    <s v="Portafolio de proyectos institucionales (PPI)."/>
    <n v="0"/>
    <n v="100"/>
    <n v="0.1"/>
    <n v="0.2"/>
    <n v="0.4"/>
    <n v="0.6"/>
    <n v="0.8"/>
    <n v="1"/>
    <s v="Desarrollo e implementación de estrategias de Colaboración de la Política de Justicia Abierta"/>
  </r>
  <r>
    <s v="DEFENSA PÚBLICA"/>
    <x v="1"/>
    <s v="Fortalecer la confianza de la sociedad con probidad en el servicio de justicia, para contribuir con el desarrollo integral y sostenible del país. "/>
    <s v="COLABORACIÓN INTERNA Y EXTERNA"/>
    <s v="Optimizar y desarrollar procesos estandarizados para la gestión técnica y administrativa que involucren a distintos actores sociales en el diseño, ejecución y evaluación de políticas, programas, proyectos, planes y otras acciones del Poder Judicial, mediante alianzas, la cocreación y las redes de trabajo y apoyo, con el fin de mejorar la calidad del servicio público que se brinda."/>
    <s v="COLABORACIÓN INTERNA Y EXTERNA: Optimizar y desarrollar procesos estandarizados para la gestión técnica y administrativa que involucren a distintos actores sociales en el diseño, ejecución y evaluación de políticas, programas, proyectos, planes y otras acciones del Poder Judicial, mediante alianzas, la cocreación y las redes de trabajo y apoyo, con el fin de mejorar la calidad del servicio público que se brinda."/>
    <x v="99"/>
    <s v="% de avance de las estrategias de coordinación planteadas en la Defensa Pública "/>
    <s v="Defensa Pública"/>
    <s v="Comisión Nacional para el Mejoramiento de la Administración de Justicia"/>
    <s v="2019-2024"/>
    <s v="Implementar espacios de comunicación con los enlaces identificados."/>
    <s v="Defensa Pública"/>
    <m/>
    <m/>
    <m/>
    <m/>
    <m/>
    <m/>
    <m/>
    <m/>
    <m/>
    <m/>
  </r>
  <r>
    <s v="DEFENSA PÚBLICA"/>
    <x v="1"/>
    <s v="Fortalecer la confianza de la sociedad con probidad en el servicio de justicia, para contribuir con el desarrollo integral y sostenible del país. "/>
    <s v="COLABORACIÓN INTERNA Y EXTERNA"/>
    <s v="Optimizar y desarrollar procesos estandarizados para la gestión técnica y administrativa que involucren a distintos actores sociales en el diseño, ejecución y evaluación de políticas, programas, proyectos, planes y otras acciones del Poder Judicial, mediante alianzas, la cocreación y las redes de trabajo y apoyo, con el fin de mejorar la calidad del servicio público que se brinda."/>
    <s v="COLABORACIÓN INTERNA Y EXTERNA: Optimizar y desarrollar procesos estandarizados para la gestión técnica y administrativa que involucren a distintos actores sociales en el diseño, ejecución y evaluación de políticas, programas, proyectos, planes y otras acciones del Poder Judicial, mediante alianzas, la cocreación y las redes de trabajo y apoyo, con el fin de mejorar la calidad del servicio público que se brinda."/>
    <x v="99"/>
    <s v="% de avance de las estrategias de coordinación planteadas en la Defensa Pública "/>
    <s v="Defensa Pública"/>
    <s v="Contraloría de Servicios"/>
    <s v="2019-2024"/>
    <s v="Establecer redes de apoyo activas con las comunidades. "/>
    <s v="Defensa Pública"/>
    <m/>
    <m/>
    <m/>
    <m/>
    <m/>
    <m/>
    <m/>
    <m/>
    <m/>
    <m/>
  </r>
  <r>
    <s v="OFICINA DE ATENCIÓN Y PROTECCIÓN A LA VÍCTIMA DEL DELITO"/>
    <x v="1"/>
    <s v="Fortalecer la confianza de la sociedad con probidad en el servicio de justicia, para contribuir con el desarrollo integral y sostenible del país. "/>
    <s v="COLABORACIÓN INTERNA Y EXTERNA"/>
    <s v="Optimizar y desarrollar procesos estandarizados para la gestión técnica y administrativa que involucren a distintos actores sociales en el diseño, ejecución y evaluación de políticas, programas, proyectos, planes y otras acciones del Poder Judicial, mediante alianzas, la cocreación y las redes de trabajo y apoyo, con el fin de mejorar la calidad del servicio público que se brinda."/>
    <s v="COLABORACIÓN INTERNA Y EXTERNA: Optimizar y desarrollar procesos estandarizados para la gestión técnica y administrativa que involucren a distintos actores sociales en el diseño, ejecución y evaluación de políticas, programas, proyectos, planes y otras acciones del Poder Judicial, mediante alianzas, la cocreación y las redes de trabajo y apoyo, con el fin de mejorar la calidad del servicio público que se brinda."/>
    <x v="100"/>
    <s v="% de avance de las estrategias de coordinación planteadas en los servicios de atención y protección de víctimas y testigos. "/>
    <s v="Oficina de Atención a la Víctima de Delitos"/>
    <s v="Organismo de Investigación Judicial"/>
    <n v="2019"/>
    <s v="Identificar y evaluar los aportes de las redes de apoyo comunal e institucional, actores sociales y organizaciones no gubernamentales; con el fin de diseñar las estrategias (talleres y charlas) para el acercamiento del servicio de la Oficina de Atención a la Víctima de Delitos y la Unidad de Protección de Víctimas y Testigos a las personas usuarias de las comunidades. "/>
    <s v="Oficina de Atención a la Víctima de Delitos"/>
    <s v="Portafolio de proyectos institucionales (PPI)."/>
    <n v="0"/>
    <n v="100"/>
    <n v="0.1"/>
    <n v="0.2"/>
    <n v="0.4"/>
    <n v="0.6"/>
    <n v="0.8"/>
    <n v="1"/>
    <s v="Desarrollo e implementación de estrategias de Colaboración de la Política de Justicia Abierta"/>
  </r>
  <r>
    <s v="OFICINA DE ATENCIÓN Y PROTECCIÓN A LA VÍCTIMA DEL DELITO"/>
    <x v="1"/>
    <s v="Fortalecer la confianza de la sociedad con probidad en el servicio de justicia, para contribuir con el desarrollo integral y sostenible del país. "/>
    <s v="COLABORACIÓN INTERNA Y EXTERNA"/>
    <s v="Optimizar y desarrollar procesos estandarizados para la gestión técnica y administrativa que involucren a distintos actores sociales en el diseño, ejecución y evaluación de políticas, programas, proyectos, planes y otras acciones del Poder Judicial, mediante alianzas, la cocreación y las redes de trabajo y apoyo, con el fin de mejorar la calidad del servicio público que se brinda."/>
    <s v="COLABORACIÓN INTERNA Y EXTERNA: Optimizar y desarrollar procesos estandarizados para la gestión técnica y administrativa que involucren a distintos actores sociales en el diseño, ejecución y evaluación de políticas, programas, proyectos, planes y otras acciones del Poder Judicial, mediante alianzas, la cocreación y las redes de trabajo y apoyo, con el fin de mejorar la calidad del servicio público que se brinda."/>
    <x v="100"/>
    <s v="% de avance de las estrategias de coordinación planteadas en los servicios de atención y protección de víctimas y testigos. "/>
    <s v="Oficina de Atención a la Víctima de Delitos"/>
    <s v="Organismo de Investigación Judicial"/>
    <s v="2019-2024"/>
    <s v="Implementar la estrategia de generación y fortalecimiento de los enlaces institucionales y comunales."/>
    <s v="Oficina de Atención a la Víctima de Delitos"/>
    <m/>
    <m/>
    <m/>
    <m/>
    <m/>
    <m/>
    <m/>
    <m/>
    <m/>
    <m/>
  </r>
  <r>
    <s v="OFICINA DE ATENCIÓN Y PROTECCIÓN A LA VÍCTIMA DEL DELITO"/>
    <x v="1"/>
    <s v="Fortalecer la confianza de la sociedad con probidad en el servicio de justicia, para contribuir con el desarrollo integral y sostenible del país. "/>
    <s v="COLABORACIÓN INTERNA Y EXTERNA"/>
    <s v="Optimizar y desarrollar procesos estandarizados para la gestión técnica y administrativa que involucren a distintos actores sociales en el diseño, ejecución y evaluación de políticas, programas, proyectos, planes y otras acciones del Poder Judicial, mediante alianzas, la cocreación y las redes de trabajo y apoyo, con el fin de mejorar la calidad del servicio público que se brinda."/>
    <s v="COLABORACIÓN INTERNA Y EXTERNA: Optimizar y desarrollar procesos estandarizados para la gestión técnica y administrativa que involucren a distintos actores sociales en el diseño, ejecución y evaluación de políticas, programas, proyectos, planes y otras acciones del Poder Judicial, mediante alianzas, la cocreación y las redes de trabajo y apoyo, con el fin de mejorar la calidad del servicio público que se brinda."/>
    <x v="100"/>
    <s v="% de avance de las estrategias de coordinación planteadas en los servicios de atención y protección de víctimas y testigos. "/>
    <s v="Oficina de Atención a la Víctima de Delitos"/>
    <s v="Organismo de Investigación Judicial"/>
    <s v="2020-2024"/>
    <s v="Elaborar y coordinar la firma de los convenios estratégicos. "/>
    <s v="Oficina de Atención a la Víctima de Delitos"/>
    <m/>
    <m/>
    <m/>
    <m/>
    <m/>
    <m/>
    <m/>
    <m/>
    <m/>
    <m/>
  </r>
  <r>
    <s v="OFICINA DE ATENCIÓN Y PROTECCIÓN A LA VÍCTIMA DEL DELITO"/>
    <x v="1"/>
    <s v="Fortalecer la confianza de la sociedad con probidad en el servicio de justicia, para contribuir con el desarrollo integral y sostenible del país. "/>
    <s v="COLABORACIÓN INTERNA Y EXTERNA"/>
    <s v="Optimizar y desarrollar procesos estandarizados para la gestión técnica y administrativa que involucren a distintos actores sociales en el diseño, ejecución y evaluación de políticas, programas, proyectos, planes y otras acciones del Poder Judicial, mediante alianzas, la cocreación y las redes de trabajo y apoyo, con el fin de mejorar la calidad del servicio público que se brinda."/>
    <s v="COLABORACIÓN INTERNA Y EXTERNA: Optimizar y desarrollar procesos estandarizados para la gestión técnica y administrativa que involucren a distintos actores sociales en el diseño, ejecución y evaluación de políticas, programas, proyectos, planes y otras acciones del Poder Judicial, mediante alianzas, la cocreación y las redes de trabajo y apoyo, con el fin de mejorar la calidad del servicio público que se brinda."/>
    <x v="100"/>
    <s v="% de avance de las estrategias de coordinación planteadas en los servicios de atención y protección de víctimas y testigos. "/>
    <s v="Oficina de Atención a la Víctima de Delitos"/>
    <s v="Organismo de Investigación Judicial"/>
    <s v="2021-2024"/>
    <s v="Dar seguimiento al incremento de las redes de apoyo. "/>
    <s v="Oficina de Atención a la Víctima de Delitos"/>
    <m/>
    <m/>
    <m/>
    <m/>
    <m/>
    <m/>
    <m/>
    <m/>
    <m/>
    <m/>
  </r>
  <r>
    <s v="ORGANISMO DE INVESTIGACIÓN JUDICIAL"/>
    <x v="1"/>
    <s v="Fortalecer la confianza de la sociedad con probidad en el servicio de justicia, para contribuir con el desarrollo integral y sostenible del país. "/>
    <s v="COLABORACIÓN INTERNA Y EXTERNA"/>
    <s v="Optimizar y desarrollar procesos estandarizados para la gestión técnica y administrativa que involucren a distintos actores sociales en el diseño, ejecución y evaluación de políticas, programas, proyectos, planes y otras acciones del Poder Judicial, mediante alianzas, la cocreación y las redes de trabajo y apoyo, con el fin de mejorar la calidad del servicio público que se brinda."/>
    <s v="COLABORACIÓN INTERNA Y EXTERNA: Optimizar y desarrollar procesos estandarizados para la gestión técnica y administrativa que involucren a distintos actores sociales en el diseño, ejecución y evaluación de políticas, programas, proyectos, planes y otras acciones del Poder Judicial, mediante alianzas, la cocreación y las redes de trabajo y apoyo, con el fin de mejorar la calidad del servicio público que se brinda."/>
    <x v="101"/>
    <s v="% de avance del plan de implementación de las estrategias de coordinación planteadas por el Organismo de Investigación Judicial"/>
    <s v="Organismo de Investigación Judicial"/>
    <s v="Fiscalía General_x000a_Ministerio de Seguridad_x000a_Consejo Superior_x000a_Centro de Apoyo_x000a_Dirección de Gestión Humana_x000a_Defensa Pública_x000a_Dirección Ejecutiva_x000a_Dirección Jurídica"/>
    <n v="2019"/>
    <s v="Realizar el diagnóstico de los procesos de coordinación para identificar y aplicar acciones de mejora. "/>
    <s v="Organismo de Investigación Judicial"/>
    <s v="Portafolio de proyectos institucionales (PPI)."/>
    <n v="0"/>
    <n v="100"/>
    <n v="0.1"/>
    <n v="0.2"/>
    <n v="0.4"/>
    <n v="0.6"/>
    <n v="0.8"/>
    <n v="1"/>
    <s v="Desarrollo e implementación de estrategias de Colaboración de la Política de Justicia Abierta"/>
  </r>
  <r>
    <s v="ORGANISMO DE INVESTIGACIÓN JUDICIAL"/>
    <x v="1"/>
    <s v="Fortalecer la confianza de la sociedad con probidad en el servicio de justicia, para contribuir con el desarrollo integral y sostenible del país. "/>
    <s v="COLABORACIÓN INTERNA Y EXTERNA"/>
    <s v="Optimizar y desarrollar procesos estandarizados para la gestión técnica y administrativa que involucren a distintos actores sociales en el diseño, ejecución y evaluación de políticas, programas, proyectos, planes y otras acciones del Poder Judicial, mediante alianzas, la cocreación y las redes de trabajo y apoyo, con el fin de mejorar la calidad del servicio público que se brinda."/>
    <s v="COLABORACIÓN INTERNA Y EXTERNA: Optimizar y desarrollar procesos estandarizados para la gestión técnica y administrativa que involucren a distintos actores sociales en el diseño, ejecución y evaluación de políticas, programas, proyectos, planes y otras acciones del Poder Judicial, mediante alianzas, la cocreación y las redes de trabajo y apoyo, con el fin de mejorar la calidad del servicio público que se brinda."/>
    <x v="101"/>
    <s v="% de avance del plan de implementación de las estrategias de coordinación planteadas por el Organismo de Investigación Judicial"/>
    <s v="Organismo de Investigación Judicial"/>
    <s v="Fiscalía General_x000a_Ministerio de Seguridad_x000a_Consejo Superior_x000a_Centro de Apoyo_x000a_Dirección de Gestión Humana_x000a_Defensa Pública_x000a_Dirección Ejecutiva_x000a_Dirección Jurídica"/>
    <s v="2019-2020"/>
    <s v="Elaborar las estrategias. "/>
    <s v="Organismo de Investigación Judicial"/>
    <m/>
    <m/>
    <m/>
    <m/>
    <m/>
    <m/>
    <m/>
    <m/>
    <m/>
    <m/>
  </r>
  <r>
    <s v="ORGANISMO DE INVESTIGACIÓN JUDICIAL"/>
    <x v="1"/>
    <s v="Fortalecer la confianza de la sociedad con probidad en el servicio de justicia, para contribuir con el desarrollo integral y sostenible del país. "/>
    <s v="COLABORACIÓN INTERNA Y EXTERNA"/>
    <s v="Optimizar y desarrollar procesos estandarizados para la gestión técnica y administrativa que involucren a distintos actores sociales en el diseño, ejecución y evaluación de políticas, programas, proyectos, planes y otras acciones del Poder Judicial, mediante alianzas, la cocreación y las redes de trabajo y apoyo, con el fin de mejorar la calidad del servicio público que se brinda."/>
    <s v="COLABORACIÓN INTERNA Y EXTERNA: Optimizar y desarrollar procesos estandarizados para la gestión técnica y administrativa que involucren a distintos actores sociales en el diseño, ejecución y evaluación de políticas, programas, proyectos, planes y otras acciones del Poder Judicial, mediante alianzas, la cocreación y las redes de trabajo y apoyo, con el fin de mejorar la calidad del servicio público que se brinda."/>
    <x v="101"/>
    <s v="% de avance del plan de implementación de las estrategias de coordinación planteadas por el Organismo de Investigación Judicial"/>
    <s v="Organismo de Investigación Judicial"/>
    <s v="Fiscalía General_x000a_Ministerio de Seguridad_x000a_Consejo Superior_x000a_Centro de Apoyo_x000a_Dirección de Gestión Humana_x000a_Defensa Pública_x000a_Dirección Ejecutiva_x000a_Dirección Jurídica"/>
    <s v="2019-2024"/>
    <s v="Establecer y ejecutar planes de trabajo por medio de estrategias para mejorar los procesos de coordinación internos y externos."/>
    <s v="Organismo de Investigación Judicial"/>
    <m/>
    <m/>
    <m/>
    <m/>
    <m/>
    <m/>
    <m/>
    <m/>
    <m/>
    <m/>
  </r>
  <r>
    <s v="ORGANISMO DE INVESTIGACIÓN JUDICIAL"/>
    <x v="1"/>
    <s v="Fortalecer la confianza de la sociedad con probidad en el servicio de justicia, para contribuir con el desarrollo integral y sostenible del país. "/>
    <s v="COLABORACIÓN INTERNA Y EXTERNA"/>
    <s v="Optimizar y desarrollar procesos estandarizados para la gestión técnica y administrativa que involucren a distintos actores sociales en el diseño, ejecución y evaluación de políticas, programas, proyectos, planes y otras acciones del Poder Judicial, mediante alianzas, la cocreación y las redes de trabajo y apoyo, con el fin de mejorar la calidad del servicio público que se brinda."/>
    <s v="COLABORACIÓN INTERNA Y EXTERNA: Optimizar y desarrollar procesos estandarizados para la gestión técnica y administrativa que involucren a distintos actores sociales en el diseño, ejecución y evaluación de políticas, programas, proyectos, planes y otras acciones del Poder Judicial, mediante alianzas, la cocreación y las redes de trabajo y apoyo, con el fin de mejorar la calidad del servicio público que se brinda."/>
    <x v="101"/>
    <s v="% de avance del plan de implementación de las estrategias de coordinación planteadas por el Organismo de Investigación Judicial"/>
    <s v="Organismo de Investigación Judicial"/>
    <s v="Fiscalía General_x000a_Ministerio de Seguridad_x000a_Consejo Superior_x000a_Centro de Apoyo_x000a_Dirección de Gestión Humana_x000a_Defensa Pública_x000a_Dirección Ejecutiva_x000a_Dirección Jurídica"/>
    <s v="2023-2024"/>
    <s v="Evaluar los resultados de la implementación de las estrategias de coordinación. "/>
    <s v="Organismo de Investigación Judicial"/>
    <m/>
    <m/>
    <m/>
    <m/>
    <m/>
    <m/>
    <m/>
    <m/>
    <m/>
    <m/>
  </r>
  <r>
    <s v="INSTITUCIONES"/>
    <x v="1"/>
    <s v="Fortalecer la confianza de la sociedad con probidad en el servicio de justicia, para contribuir con el desarrollo integral y sostenible del país. "/>
    <s v="COLABORACIÓN INTERNA Y EXTERNA"/>
    <s v="Optimizar y desarrollar procesos estandarizados para la gestión técnica y administrativa que involucren a distintos actores sociales en el diseño, ejecución y evaluación de políticas, programas, proyectos, planes y otras acciones del Poder Judicial, mediante alianzas, la cocreación y las redes de trabajo y apoyo, con el fin de mejorar la calidad del servicio público que se brinda."/>
    <s v="COLABORACIÓN INTERNA Y EXTERNA: Optimizar y desarrollar procesos estandarizados para la gestión técnica y administrativa que involucren a distintos actores sociales en el diseño, ejecución y evaluación de políticas, programas, proyectos, planes y otras acciones del Poder Judicial, mediante alianzas, la cocreación y las redes de trabajo y apoyo, con el fin de mejorar la calidad del servicio público que se brinda."/>
    <x v="102"/>
    <s v="% de avance del plan para la creación de alianzas y convenios de cooperación para implantar una red informática segura entre instituciones. "/>
    <s v="Dirección de Tecnología de la Información"/>
    <s v="Presidencia de la Corte_x000a_Despacho de la Presidencia_x000a_Dirección Jurídica"/>
    <n v="2019"/>
    <s v="Realizar un diagnóstico e identificación de los servicios prioritarios que requieren de creación de alianzas y convenios de cooperación interinstitucional (Ministerio de Seguridad, Fuerza Pública, Ministerio de Educación, entre otros.)"/>
    <s v="Dirección de Tecnología de Información"/>
    <s v="Portafolio de proyectos institucionales (PPI)."/>
    <n v="0"/>
    <n v="100"/>
    <n v="0.1"/>
    <n v="0.2"/>
    <n v="0.4"/>
    <n v="0.6"/>
    <n v="0.8"/>
    <n v="1"/>
    <s v="Desarrollo e implementación de plan para la creación de alianzas y convenios de cooperación para implantar una red informática segura entre instituciones"/>
  </r>
  <r>
    <s v="INSTITUCIONES"/>
    <x v="1"/>
    <s v="Fortalecer la confianza de la sociedad con probidad en el servicio de justicia, para contribuir con el desarrollo integral y sostenible del país. "/>
    <s v="COLABORACIÓN INTERNA Y EXTERNA"/>
    <s v="Optimizar y desarrollar procesos estandarizados para la gestión técnica y administrativa que involucren a distintos actores sociales en el diseño, ejecución y evaluación de políticas, programas, proyectos, planes y otras acciones del Poder Judicial, mediante alianzas, la cocreación y las redes de trabajo y apoyo, con el fin de mejorar la calidad del servicio público que se brinda."/>
    <s v="COLABORACIÓN INTERNA Y EXTERNA: Optimizar y desarrollar procesos estandarizados para la gestión técnica y administrativa que involucren a distintos actores sociales en el diseño, ejecución y evaluación de políticas, programas, proyectos, planes y otras acciones del Poder Judicial, mediante alianzas, la cocreación y las redes de trabajo y apoyo, con el fin de mejorar la calidad del servicio público que se brinda."/>
    <x v="102"/>
    <s v="% de avance del plan para la creación de alianzas y convenios de cooperación para implantar una red informática segura entre instituciones. "/>
    <s v="Dirección de Tecnología de la Información"/>
    <s v="Presidencia de la Corte_x000a_Despacho de la Presidencia_x000a_Dirección Jurídica"/>
    <s v="2019-2023"/>
    <s v="Elaborar e implementar el plan para la creación de alianzas y convenios de cooperación interinstitucionales para implantar una red informática segura entre instituciones. "/>
    <s v="Dirección de Tecnología de Información"/>
    <m/>
    <m/>
    <m/>
    <m/>
    <m/>
    <m/>
    <m/>
    <m/>
    <m/>
    <m/>
  </r>
  <r>
    <s v="INSTITUCIONES"/>
    <x v="1"/>
    <s v="Fortalecer la confianza de la sociedad con probidad en el servicio de justicia, para contribuir con el desarrollo integral y sostenible del país. "/>
    <s v="COLABORACIÓN INTERNA Y EXTERNA"/>
    <s v="Optimizar y desarrollar procesos estandarizados para la gestión técnica y administrativa que involucren a distintos actores sociales en el diseño, ejecución y evaluación de políticas, programas, proyectos, planes y otras acciones del Poder Judicial, mediante alianzas, la cocreación y las redes de trabajo y apoyo, con el fin de mejorar la calidad del servicio público que se brinda."/>
    <s v="COLABORACIÓN INTERNA Y EXTERNA: Optimizar y desarrollar procesos estandarizados para la gestión técnica y administrativa que involucren a distintos actores sociales en el diseño, ejecución y evaluación de políticas, programas, proyectos, planes y otras acciones del Poder Judicial, mediante alianzas, la cocreación y las redes de trabajo y apoyo, con el fin de mejorar la calidad del servicio público que se brinda."/>
    <x v="102"/>
    <s v="% de avance del plan para la creación de alianzas y convenios de cooperación para implantar una red informática segura entre instituciones. "/>
    <s v="Dirección de Tecnología de la Información"/>
    <s v="Presidencia de la Corte_x000a_Despacho de la Presidencia_x000a_Dirección Jurídica"/>
    <n v="2024"/>
    <s v="Evaluar los resultados en los tiempos de tramitación de los servicios priorizados."/>
    <s v="Dirección de Tecnología de Información"/>
    <m/>
    <m/>
    <m/>
    <m/>
    <m/>
    <m/>
    <m/>
    <m/>
    <m/>
    <m/>
  </r>
  <r>
    <s v="COMISIÓN GESTIÓN AMBIENTAL"/>
    <x v="1"/>
    <s v="Fortalecer la confianza de la sociedad con probidad en el servicio de justicia, para contribuir con el desarrollo integral y sostenible del país. "/>
    <s v="COLABORACIÓN INTERNA Y EXTERNA"/>
    <s v="Optimizar y desarrollar procesos estandarizados para la gestión técnica y administrativa que involucren a distintos actores sociales en el diseño, ejecución y evaluación de políticas, programas, proyectos, planes y otras acciones del Poder Judicial, mediante alianzas, la cocreación y las redes de trabajo y apoyo, con el fin de mejorar la calidad del servicio público que se brinda."/>
    <s v="COLABORACIÓN INTERNA Y EXTERNA: Optimizar y desarrollar procesos estandarizados para la gestión técnica y administrativa que involucren a distintos actores sociales en el diseño, ejecución y evaluación de políticas, programas, proyectos, planes y otras acciones del Poder Judicial, mediante alianzas, la cocreación y las redes de trabajo y apoyo, con el fin de mejorar la calidad del servicio público que se brinda."/>
    <x v="103"/>
    <s v="% de avance del plan de implementación de estrategias institucionales asociados a los recursos naturales."/>
    <s v="Dirección Ejecutiva (Gestor Ambiental)"/>
    <s v="Digesto de Jurisprudencia_x000a_Comisión de Gestión Ambiental Institucional_x000a_Oficina de Cooperación y Relaciones Internacionales_x000a_Consejo Superior"/>
    <n v="2019"/>
    <s v="Elaborar plan para el desarrollo e implementación de estrategias institucionales de cooperación internacional, que propicien el intercambio de buenas prácticas y jurisprudencia innovadora relacionada con estándares internacionales de gestión ambiental y resolución de conflictos asociados a los recursos naturales."/>
    <s v="Comisión de Gestión Ambiental Institucional"/>
    <s v="Portafolio de proyectos institucionales (PPI)."/>
    <n v="0"/>
    <n v="100"/>
    <n v="0.1"/>
    <n v="0.2"/>
    <n v="0.4"/>
    <n v="0.6"/>
    <n v="0.8"/>
    <n v="1"/>
    <s v="Desarrollo e implementación de estrategias institucionales de cooperación institucional, que propicien el intercambio de buenas prácticas y jurisprudencia relacionada con estándares internacionales de gestión ambiental y resolución de conflictos asociados a los recursos naturales"/>
  </r>
  <r>
    <s v="COMISIÓN GESTIÓN AMBIENTAL"/>
    <x v="1"/>
    <s v="Fortalecer la confianza de la sociedad con probidad en el servicio de justicia, para contribuir con el desarrollo integral y sostenible del país. "/>
    <s v="COLABORACIÓN INTERNA Y EXTERNA"/>
    <s v="Optimizar y desarrollar procesos estandarizados para la gestión técnica y administrativa que involucren a distintos actores sociales en el diseño, ejecución y evaluación de políticas, programas, proyectos, planes y otras acciones del Poder Judicial, mediante alianzas, la cocreación y las redes de trabajo y apoyo, con el fin de mejorar la calidad del servicio público que se brinda."/>
    <s v="COLABORACIÓN INTERNA Y EXTERNA: Optimizar y desarrollar procesos estandarizados para la gestión técnica y administrativa que involucren a distintos actores sociales en el diseño, ejecución y evaluación de políticas, programas, proyectos, planes y otras acciones del Poder Judicial, mediante alianzas, la cocreación y las redes de trabajo y apoyo, con el fin de mejorar la calidad del servicio público que se brinda."/>
    <x v="103"/>
    <s v="% de avance del plan de implementación de estrategias institucionales asociados a los recursos naturales."/>
    <s v="Dirección Ejecutiva (Gestor Ambiental)"/>
    <s v="Digesto de Jurisprudencia_x000a_Comisión de Gestión Ambiental Institucional_x000a_Oficina de Cooperación y Relaciones Internacionales_x000a_Consejo Superior"/>
    <s v="2020-2023"/>
    <s v="Implementar las estrategias institucionales de cooperación internacional, que propicien el intercambio de buenas prácticas y jurisprudencia innovadora relacionada con estándares internacionales de gestión ambiental y resolución de conflictos asociados a los recursos naturales."/>
    <s v="Comisión de Gestión Ambiental Institucional"/>
    <m/>
    <m/>
    <m/>
    <m/>
    <m/>
    <m/>
    <m/>
    <m/>
    <m/>
    <m/>
  </r>
  <r>
    <s v="COMISIÓN GESTIÓN AMBIENTAL"/>
    <x v="1"/>
    <s v="Fortalecer la confianza de la sociedad con probidad en el servicio de justicia, para contribuir con el desarrollo integral y sostenible del país. "/>
    <s v="COLABORACIÓN INTERNA Y EXTERNA"/>
    <s v="Optimizar y desarrollar procesos estandarizados para la gestión técnica y administrativa que involucren a distintos actores sociales en el diseño, ejecución y evaluación de políticas, programas, proyectos, planes y otras acciones del Poder Judicial, mediante alianzas, la cocreación y las redes de trabajo y apoyo, con el fin de mejorar la calidad del servicio público que se brinda."/>
    <s v="COLABORACIÓN INTERNA Y EXTERNA: Optimizar y desarrollar procesos estandarizados para la gestión técnica y administrativa que involucren a distintos actores sociales en el diseño, ejecución y evaluación de políticas, programas, proyectos, planes y otras acciones del Poder Judicial, mediante alianzas, la cocreación y las redes de trabajo y apoyo, con el fin de mejorar la calidad del servicio público que se brinda."/>
    <x v="103"/>
    <s v="% de avance del plan de implementación de estrategias institucionales asociados a los recursos naturales."/>
    <s v="Dirección Ejecutiva (Gestor Ambiental)"/>
    <s v="Digesto de Jurisprudencia_x000a_Comisión de Gestión Ambiental Institucional_x000a_Oficina de Cooperación y Relaciones Internacionales_x000a_Consejo Superior"/>
    <n v="2024"/>
    <s v="Evaluar las estrategias institucionales de cooperación internacional, que propicien el intercambio de buenas prácticas y jurisprudencia innovadora relacionada con estándares internacionales de gestión ambiental y resolución de conflictos asociados a los recursos naturales."/>
    <s v="Comisión de Gestión Ambiental Institucional"/>
    <m/>
    <m/>
    <m/>
    <m/>
    <m/>
    <m/>
    <m/>
    <m/>
    <m/>
    <m/>
  </r>
  <r>
    <s v="EQUIPO TÉCNICO"/>
    <x v="2"/>
    <s v="Optimizar los recursos institucionales e impulsar la innovación de los procesos judiciales, para agilizar los servicios de justicia."/>
    <s v="LEYES Y REFORMAS"/>
    <s v="Impulsar la aprobación y revisión de proyectos y reformas de Ley,  así como normativa interna que impacten el funcionamiento y estructura del Poder Judicial y sus dependencias."/>
    <s v="LEYES Y REFORMAS: Impulsar la aprobación y revisión de proyectos y reformas de Ley,  así como normativa interna que impacten el funcionamiento y estructura del Poder Judicial y sus dependencias."/>
    <x v="104"/>
    <s v="% de avance del proyecto de la reforma integral y estructural al proceso penal y lucha contra la corrupción implementado. "/>
    <s v="Despacho de la Presidencia"/>
    <s v="Sala Tercera (Mag. Ronald Cortés Coto)_x000a_Despacho de la Presidencia_x000a_Secretaría General de la Corte_x000a_Corte Plena"/>
    <n v="2019"/>
    <s v="Elaborar la propuesta de reforma legal."/>
    <s v="Despacho de la Presidencia"/>
    <s v="Portafolio de proyectos institucionales (PPI)."/>
    <n v="5"/>
    <n v="100"/>
    <n v="21"/>
    <n v="37"/>
    <n v="53"/>
    <n v="69"/>
    <n v="85"/>
    <n v="100"/>
    <s v="No aplica"/>
  </r>
  <r>
    <s v="EQUIPO TÉCNICO"/>
    <x v="2"/>
    <s v="Optimizar los recursos institucionales e impulsar la innovación de los procesos judiciales, para agilizar los servicios de justicia."/>
    <s v="LEYES Y REFORMAS"/>
    <s v="Impulsar la aprobación y revisión de proyectos y reformas de Ley,  así como normativa interna que impacten el funcionamiento y estructura del Poder Judicial y sus dependencias."/>
    <s v="LEYES Y REFORMAS: Impulsar la aprobación y revisión de proyectos y reformas de Ley,  así como normativa interna que impacten el funcionamiento y estructura del Poder Judicial y sus dependencias."/>
    <x v="104"/>
    <s v="% de avance del proyecto de la reforma integral y estructural al proceso penal y lucha contra la corrupción implementado. "/>
    <s v="Despacho de la Presidencia"/>
    <s v="Sala Tercera (Mag. Ronald Cortés Coto)_x000a_Despacho de la Presidencia_x000a_Secretaría General de la Corte_x000a_Corte Plena"/>
    <s v="2019-2020"/>
    <s v="Poner en consulta a las instancias involucradas y validar la propuesta."/>
    <s v="Despacho de la Presidencia"/>
    <m/>
    <m/>
    <m/>
    <m/>
    <m/>
    <m/>
    <m/>
    <m/>
    <m/>
    <m/>
  </r>
  <r>
    <s v="EQUIPO TÉCNICO"/>
    <x v="2"/>
    <s v="Optimizar los recursos institucionales e impulsar la innovación de los procesos judiciales, para agilizar los servicios de justicia."/>
    <s v="LEYES Y REFORMAS"/>
    <s v="Impulsar la aprobación y revisión de proyectos y reformas de Ley,  así como normativa interna que impacten el funcionamiento y estructura del Poder Judicial y sus dependencias."/>
    <s v="LEYES Y REFORMAS: Impulsar la aprobación y revisión de proyectos y reformas de Ley,  así como normativa interna que impacten el funcionamiento y estructura del Poder Judicial y sus dependencias."/>
    <x v="104"/>
    <s v="% de avance del proyecto de la reforma integral y estructural al proceso penal y lucha contra la corrupción implementado. "/>
    <s v="Despacho de la Presidencia"/>
    <s v="Sala Tercera (Mag. Ronald Cortés Coto)_x000a_Despacho de la Presidencia_x000a_Secretaría General de la Corte_x000a_Corte Plena"/>
    <s v="2020-2021"/>
    <s v="Presentar la propuesta al órgano aprobador."/>
    <s v="Despacho de la Presidencia"/>
    <m/>
    <m/>
    <m/>
    <m/>
    <m/>
    <m/>
    <m/>
    <m/>
    <m/>
    <m/>
  </r>
  <r>
    <s v="EQUIPO TÉCNICO"/>
    <x v="2"/>
    <s v="Optimizar los recursos institucionales e impulsar la innovación de los procesos judiciales, para agilizar los servicios de justicia."/>
    <s v="LEYES Y REFORMAS"/>
    <s v="Impulsar la aprobación y revisión de proyectos y reformas de Ley,  así como normativa interna que impacten el funcionamiento y estructura del Poder Judicial y sus dependencias."/>
    <s v="LEYES Y REFORMAS: Impulsar la aprobación y revisión de proyectos y reformas de Ley,  así como normativa interna que impacten el funcionamiento y estructura del Poder Judicial y sus dependencias."/>
    <x v="104"/>
    <s v="% de avance del proyecto de la reforma integral y estructural al proceso penal y lucha contra la corrupción implementado. "/>
    <s v="Despacho de la Presidencia"/>
    <s v="Sala Tercera (Mag. Ronald Cortés Coto)_x000a_Despacho de la Presidencia_x000a_Secretaría General de la Corte_x000a_Corte Plena"/>
    <s v="2021-2024"/>
    <s v="Dar seguimiento a su aprobación."/>
    <s v="Despacho de la Presidencia"/>
    <m/>
    <m/>
    <m/>
    <m/>
    <m/>
    <m/>
    <m/>
    <m/>
    <m/>
    <m/>
  </r>
  <r>
    <s v="MINISTERIO PÚBLICO"/>
    <x v="2"/>
    <s v="Optimizar los recursos institucionales e impulsar la innovación de los procesos judiciales, para agilizar los servicios de justicia."/>
    <s v="LEYES Y REFORMAS"/>
    <s v="Impulsar la aprobación y revisión de proyectos y reformas de Ley,  así como normativa interna que impacten el funcionamiento y estructura del Poder Judicial y sus dependencias."/>
    <s v="LEYES Y REFORMAS: Impulsar la aprobación y revisión de proyectos y reformas de Ley,  así como normativa interna que impacten el funcionamiento y estructura del Poder Judicial y sus dependencias."/>
    <x v="105"/>
    <s v="% de pronunciamientos realizados de los proyectos de ley y reformas puestos en consulta al Ministerio Público"/>
    <s v="Fiscalía General"/>
    <s v="Dirección Jurídica_x000a_Consejo Superior "/>
    <n v="2019"/>
    <s v="Establecer e implementar un protocolo de actuación para el monitoreo, trámite de consulta interna y de respuesta al órgano parlamentario en los proyectos de Ley o propuestas de reforma que inciden dentro del Ministerio Público."/>
    <s v="Fiscalía General"/>
    <s v="Sistema de Planes Anuales Operativos (PAO)."/>
    <n v="0"/>
    <n v="100"/>
    <n v="0.1"/>
    <n v="0.2"/>
    <n v="0.4"/>
    <n v="0.6"/>
    <n v="0.8"/>
    <n v="1"/>
    <s v="No aplica"/>
  </r>
  <r>
    <s v="MINISTERIO PÚBLICO"/>
    <x v="2"/>
    <s v="Optimizar los recursos institucionales e impulsar la innovación de los procesos judiciales, para agilizar los servicios de justicia."/>
    <s v="LEYES Y REFORMAS"/>
    <s v="Impulsar la aprobación y revisión de proyectos y reformas de Ley,  así como normativa interna que impacten el funcionamiento y estructura del Poder Judicial y sus dependencias."/>
    <s v="LEYES Y REFORMAS: Impulsar la aprobación y revisión de proyectos y reformas de Ley,  así como normativa interna que impacten el funcionamiento y estructura del Poder Judicial y sus dependencias."/>
    <x v="105"/>
    <s v="% de pronunciamientos realizados de los proyectos de ley y reformas puestos en consulta al Ministerio Público"/>
    <s v="Fiscalía General"/>
    <s v="Dirección Jurídica"/>
    <n v="2020"/>
    <s v="Fortalecer la coordinación y comunicación entre la Fiscalía General y el Consejo Superior. "/>
    <s v="Fiscalía General"/>
    <m/>
    <m/>
    <m/>
    <m/>
    <m/>
    <m/>
    <m/>
    <m/>
    <m/>
    <m/>
  </r>
  <r>
    <s v="MINISTERIO PÚBLICO"/>
    <x v="2"/>
    <s v="Optimizar los recursos institucionales e impulsar la innovación de los procesos judiciales, para agilizar los servicios de justicia."/>
    <s v="LEYES Y REFORMAS"/>
    <s v="Impulsar la aprobación y revisión de proyectos y reformas de Ley,  así como normativa interna que impacten el funcionamiento y estructura del Poder Judicial y sus dependencias."/>
    <s v="LEYES Y REFORMAS: Impulsar la aprobación y revisión de proyectos y reformas de Ley,  así como normativa interna que impacten el funcionamiento y estructura del Poder Judicial y sus dependencias."/>
    <x v="105"/>
    <s v="% de pronunciamientos realizados de los proyectos de ley y reformas puestos en consulta al Ministerio Público"/>
    <s v="Fiscalía General"/>
    <s v="Dirección Jurídica"/>
    <s v="2019-2024"/>
    <s v="Participar de manera activa y técnica en proyectos de ley o reformas que inciden sobre el Ministerio Público, en cuanto a su funcionamiento, estructura, organización o en la política de persecución penal.  "/>
    <s v="Fiscalía General"/>
    <m/>
    <m/>
    <m/>
    <m/>
    <m/>
    <m/>
    <m/>
    <m/>
    <m/>
    <m/>
  </r>
  <r>
    <s v="DEFENSA PÚBLICA"/>
    <x v="2"/>
    <s v="Optimizar los recursos institucionales e impulsar la innovación de los procesos judiciales, para agilizar los servicios de justicia."/>
    <s v="LEYES Y REFORMAS"/>
    <s v="Impulsar la aprobación y revisión de proyectos y reformas de Ley,  así como normativa interna que impacten el funcionamiento y estructura del Poder Judicial y sus dependencias."/>
    <s v="LEYES Y REFORMAS: Impulsar la aprobación y revisión de proyectos y reformas de Ley,  así como normativa interna que impacten el funcionamiento y estructura del Poder Judicial y sus dependencias."/>
    <x v="106"/>
    <s v="% de pronunciamientos realizados de los proyectos de ley y reformas puestos en consulta a la Defensa Pública"/>
    <s v="Defensa Pública"/>
    <s v="Dirección Jurídica"/>
    <n v="2019"/>
    <s v="Conformar el equipo técnico de Asuntos Legislativos a lo interno de la Defensa Pública con el debido empoderamiento para impulsar y dar seguimiento a los distintos proyectos de Ley y reformas. "/>
    <s v="Defensa Pública"/>
    <s v="Sistema de Planes Anuales Operativos (PAO)."/>
    <n v="0"/>
    <n v="100"/>
    <n v="0.1"/>
    <n v="0.2"/>
    <n v="0.4"/>
    <n v="0.6"/>
    <n v="0.8"/>
    <n v="1"/>
    <s v="No aplica"/>
  </r>
  <r>
    <s v="DEFENSA PÚBLICA"/>
    <x v="2"/>
    <s v="Optimizar los recursos institucionales e impulsar la innovación de los procesos judiciales, para agilizar los servicios de justicia."/>
    <s v="LEYES Y REFORMAS"/>
    <s v="Impulsar la aprobación y revisión de proyectos y reformas de Ley,  así como normativa interna que impacten el funcionamiento y estructura del Poder Judicial y sus dependencias."/>
    <s v="LEYES Y REFORMAS: Impulsar la aprobación y revisión de proyectos y reformas de Ley,  así como normativa interna que impacten el funcionamiento y estructura del Poder Judicial y sus dependencias."/>
    <x v="107"/>
    <s v="% de pronunciamientos realizados de los proyectos de ley y reformas puestos en consulta a la Defensa Pública"/>
    <s v="Defensa Pública"/>
    <s v="Dirección Jurídica"/>
    <n v="2019"/>
    <s v="Definir los Protocolos necesarios para el funcionamiento del equipo técnico  de Asuntos Legislativos  y el proceso de análisis de los proyectos de Ley y reformas. "/>
    <s v="Defensa Pública"/>
    <m/>
    <m/>
    <m/>
    <m/>
    <m/>
    <m/>
    <m/>
    <m/>
    <m/>
    <m/>
  </r>
  <r>
    <s v="DEFENSA PÚBLICA"/>
    <x v="2"/>
    <s v="Optimizar los recursos institucionales e impulsar la innovación de los procesos judiciales, para agilizar los servicios de justicia."/>
    <s v="LEYES Y REFORMAS"/>
    <s v="Impulsar la aprobación y revisión de proyectos y reformas de Ley,  así como normativa interna que impacten el funcionamiento y estructura del Poder Judicial y sus dependencias."/>
    <s v="LEYES Y REFORMAS: Impulsar la aprobación y revisión de proyectos y reformas de Ley,  así como normativa interna que impacten el funcionamiento y estructura del Poder Judicial y sus dependencias."/>
    <x v="107"/>
    <s v="% de pronunciamientos realizados de los proyectos de ley y reformas puestos en consulta a la Defensa Pública"/>
    <s v="Defensa Pública"/>
    <s v="Dirección Jurídica"/>
    <s v="2020-2024"/>
    <s v="Implementar y monitorear los mecanismos de enlace y coordinación con la Dirección Jurídica para la emisión de criterios.  "/>
    <s v="Defensa Pública"/>
    <m/>
    <m/>
    <m/>
    <m/>
    <m/>
    <m/>
    <m/>
    <m/>
    <m/>
    <m/>
  </r>
  <r>
    <s v="OFICINA DE ATENCIÓN Y PROTECCIÓN A LA VÍCTIMA DEL DELITO"/>
    <x v="2"/>
    <s v="Optimizar los recursos institucionales e impulsar la innovación de los procesos judiciales, para agilizar los servicios de justicia."/>
    <s v="LEYES Y REFORMAS"/>
    <s v="Impulsar la aprobación y revisión de proyectos y reformas de Ley,  así como normativa interna que impacten el funcionamiento y estructura del Poder Judicial y sus dependencias."/>
    <s v="LEYES Y REFORMAS: Impulsar la aprobación y revisión de proyectos y reformas de Ley,  así como normativa interna que impacten el funcionamiento y estructura del Poder Judicial y sus dependencias."/>
    <x v="108"/>
    <s v="% de avance del proyecto sobre el Reglamento de la Ley 8720 presentado al órgano aprobador"/>
    <s v="Oficina de Atención a la Víctima de Delitos"/>
    <s v="Dirección Jurídica_x000a_Dirección General del Organismo de Investigación Judicial_x000a_Fiscalía General"/>
    <n v="2020"/>
    <s v="Conformar el equipo de trabajo y delimitar los procesos a analizar. "/>
    <s v="Oficina de Atención a la Víctima de Delitos"/>
    <s v="Portafolio de proyectos institucionales (PPI)."/>
    <n v="0"/>
    <n v="100"/>
    <n v="0.1"/>
    <n v="0.2"/>
    <n v="0.4"/>
    <n v="0.6"/>
    <n v="0.8"/>
    <n v="1"/>
    <s v="Desarrollo e implementación de la reforma de la Ley 8720: Ley de protección a víctimas, testigos e demás sujetos intervinientes en la proceso penal, reformas y adición al Código  Procesal Penal y al Código Penal"/>
  </r>
  <r>
    <s v="OFICINA DE ATENCIÓN Y PROTECCIÓN A LA VÍCTIMA DEL DELITO"/>
    <x v="2"/>
    <s v="Optimizar los recursos institucionales e impulsar la innovación de los procesos judiciales, para agilizar los servicios de justicia."/>
    <s v="LEYES Y REFORMAS"/>
    <s v="Impulsar la aprobación y revisión de proyectos y reformas de Ley,  así como normativa interna que impacten el funcionamiento y estructura del Poder Judicial y sus dependencias."/>
    <s v="LEYES Y REFORMAS: Impulsar la aprobación y revisión de proyectos y reformas de Ley,  así como normativa interna que impacten el funcionamiento y estructura del Poder Judicial y sus dependencias."/>
    <x v="108"/>
    <s v="% de avance del proyecto sobre el Reglamento de la Ley 8720 presentado al órgano aprobador"/>
    <s v="Oficina de Atención a la Víctima de Delitos"/>
    <s v="Dirección Jurídica_x000a_Dirección General del Organismo de Investigación Judicial_x000a_Fiscalía General"/>
    <n v="2021"/>
    <s v="Formular, recopilar y analizar propuestas para el reglamento. "/>
    <s v="Oficina de Atención a la Víctima de Delitos"/>
    <m/>
    <m/>
    <m/>
    <m/>
    <m/>
    <m/>
    <m/>
    <m/>
    <m/>
    <m/>
  </r>
  <r>
    <s v="OFICINA DE ATENCIÓN Y PROTECCIÓN A LA VÍCTIMA DEL DELITO"/>
    <x v="2"/>
    <s v="Optimizar los recursos institucionales e impulsar la innovación de los procesos judiciales, para agilizar los servicios de justicia."/>
    <s v="LEYES Y REFORMAS"/>
    <s v="Impulsar la aprobación y revisión de proyectos y reformas de Ley,  así como normativa interna que impacten el funcionamiento y estructura del Poder Judicial y sus dependencias."/>
    <s v="LEYES Y REFORMAS: Impulsar la aprobación y revisión de proyectos y reformas de Ley,  así como normativa interna que impacten el funcionamiento y estructura del Poder Judicial y sus dependencias."/>
    <x v="108"/>
    <s v="% de avance del proyecto sobre el Reglamento de la Ley 8720 presentado al órgano aprobador"/>
    <s v="Oficina de Atención a la Víctima de Delitos"/>
    <s v="Dirección Jurídica_x000a_Dirección General del Organismo de Investigación Judicial_x000a_Fiscalía General"/>
    <n v="2022"/>
    <s v="Redactar y validar reglamento. "/>
    <s v="Oficina de Atención a la Víctima de Delitos"/>
    <m/>
    <m/>
    <m/>
    <m/>
    <m/>
    <m/>
    <m/>
    <m/>
    <m/>
    <m/>
  </r>
  <r>
    <s v="OFICINA DE ATENCIÓN Y PROTECCIÓN A LA VÍCTIMA DEL DELITO"/>
    <x v="2"/>
    <s v="Optimizar los recursos institucionales e impulsar la innovación de los procesos judiciales, para agilizar los servicios de justicia."/>
    <s v="LEYES Y REFORMAS"/>
    <s v="Impulsar la aprobación y revisión de proyectos y reformas de Ley,  así como normativa interna que impacten el funcionamiento y estructura del Poder Judicial y sus dependencias."/>
    <s v="LEYES Y REFORMAS: Impulsar la aprobación y revisión de proyectos y reformas de Ley,  así como normativa interna que impacten el funcionamiento y estructura del Poder Judicial y sus dependencias."/>
    <x v="108"/>
    <s v="% de avance del proyecto sobre el Reglamento de la Ley 8720 presentado al órgano aprobador"/>
    <s v="Oficina de Atención a la Víctima de Delitos"/>
    <s v="Dirección Jurídica_x000a_Dirección General del Organismo de Investigación Judicial_x000a_Fiscalía General"/>
    <n v="2023"/>
    <s v="Presentar reglamento a Corte Plena para aprobación. "/>
    <s v="Oficina de Atención a la Víctima de Delitos"/>
    <m/>
    <m/>
    <m/>
    <m/>
    <m/>
    <m/>
    <m/>
    <m/>
    <m/>
    <m/>
  </r>
  <r>
    <s v="OFICINA DE ATENCIÓN Y PROTECCIÓN A LA VÍCTIMA DEL DELITO"/>
    <x v="2"/>
    <s v="Optimizar los recursos institucionales e impulsar la innovación de los procesos judiciales, para agilizar los servicios de justicia."/>
    <s v="LEYES Y REFORMAS"/>
    <s v="Impulsar la aprobación y revisión de proyectos y reformas de Ley,  así como normativa interna que impacten el funcionamiento y estructura del Poder Judicial y sus dependencias."/>
    <s v="LEYES Y REFORMAS: Impulsar la aprobación y revisión de proyectos y reformas de Ley,  así como normativa interna que impacten el funcionamiento y estructura del Poder Judicial y sus dependencias."/>
    <x v="108"/>
    <s v="% de avance del proyecto sobre el Reglamento de la Ley 8720 presentado al órgano aprobador"/>
    <s v="Oficina de Atención a la Víctima de Delitos"/>
    <s v="Dirección Jurídica_x000a_Dirección General del Organismo de Investigación Judicial_x000a_Fiscalía General"/>
    <n v="2024"/>
    <s v="Acoger recomendaciones del órgano aprobador del reglamento. "/>
    <s v="Oficina de Atención a la Víctima de Delitos"/>
    <m/>
    <m/>
    <m/>
    <m/>
    <m/>
    <m/>
    <m/>
    <m/>
    <m/>
    <m/>
  </r>
  <r>
    <s v="OFICINA DE ATENCIÓN Y PROTECCIÓN A LA VÍCTIMA DEL DELITO"/>
    <x v="2"/>
    <s v="Optimizar los recursos institucionales e impulsar la innovación de los procesos judiciales, para agilizar los servicios de justicia."/>
    <s v="LEYES Y REFORMAS"/>
    <s v="Impulsar la aprobación y revisión de proyectos y reformas de Ley,  así como normativa interna que impacten el funcionamiento y estructura del Poder Judicial y sus dependencias."/>
    <s v="LEYES Y REFORMAS: Impulsar la aprobación y revisión de proyectos y reformas de Ley,  así como normativa interna que impacten el funcionamiento y estructura del Poder Judicial y sus dependencias."/>
    <x v="109"/>
    <s v="% de avance del proyecto sobre la reforma a la Ley 8720 presentado al órgano aprobador"/>
    <s v="Oficina de Atención a la Víctima de Delitos"/>
    <s v="Dirección Jurídica_x000a_Dirección General del Organismo de Investigación Judicial_x000a_Fiscalía General"/>
    <n v="2020"/>
    <s v="Conformar equipo para revisión de la Ley 8720, identificar los aspectos a modificar, formular propuestas y poner en consulta las propuestas a las partes involucradas. "/>
    <s v="Oficina de Atención a la Víctima de Delitos"/>
    <s v="Portafolio de proyectos institucionales (PPI)."/>
    <n v="0"/>
    <n v="100"/>
    <n v="0.1"/>
    <n v="0.2"/>
    <n v="0.4"/>
    <n v="0.6"/>
    <n v="0.8"/>
    <n v="1"/>
    <s v="Desarrollo e implementación de la reforma de la Ley 8720: Ley de protección a víctimas, testigos e demás sujetos intervinientes en la proceso penal, reformas y adición al Código  Procesal Penal y al Código Penal"/>
  </r>
  <r>
    <s v="OFICINA DE ATENCIÓN Y PROTECCIÓN A LA VÍCTIMA DEL DELITO"/>
    <x v="2"/>
    <s v="Optimizar los recursos institucionales e impulsar la innovación de los procesos judiciales, para agilizar los servicios de justicia."/>
    <s v="LEYES Y REFORMAS"/>
    <s v="Impulsar la aprobación y revisión de proyectos y reformas de Ley,  así como normativa interna que impacten el funcionamiento y estructura del Poder Judicial y sus dependencias."/>
    <s v="LEYES Y REFORMAS: Impulsar la aprobación y revisión de proyectos y reformas de Ley,  así como normativa interna que impacten el funcionamiento y estructura del Poder Judicial y sus dependencias."/>
    <x v="109"/>
    <s v="% de avance del proyecto sobre la reforma a la Ley 8720 presentado al órgano aprobador"/>
    <s v="Oficina de Atención a la Víctima de Delitos"/>
    <s v="Dirección Jurídica_x000a_Dirección General del Organismo de Investigación Judicial_x000a_Fiscalía General"/>
    <n v="2021"/>
    <s v="Analizar las propuestas para la reforma a la Ley 8720 y elaboración de la propuesta final. "/>
    <s v="Oficina de Atención a la Víctima de Delitos"/>
    <m/>
    <m/>
    <m/>
    <m/>
    <m/>
    <m/>
    <m/>
    <m/>
    <m/>
    <m/>
  </r>
  <r>
    <s v="OFICINA DE ATENCIÓN Y PROTECCIÓN A LA VÍCTIMA DEL DELITO"/>
    <x v="2"/>
    <s v="Optimizar los recursos institucionales e impulsar la innovación de los procesos judiciales, para agilizar los servicios de justicia."/>
    <s v="LEYES Y REFORMAS"/>
    <s v="Impulsar la aprobación y revisión de proyectos y reformas de Ley,  así como normativa interna que impacten el funcionamiento y estructura del Poder Judicial y sus dependencias."/>
    <s v="LEYES Y REFORMAS: Impulsar la aprobación y revisión de proyectos y reformas de Ley,  así como normativa interna que impacten el funcionamiento y estructura del Poder Judicial y sus dependencias."/>
    <x v="109"/>
    <s v="% de avance del proyecto sobre la reforma a la Ley 8720 presentado al órgano aprobador"/>
    <s v="Oficina de Atención a la Víctima de Delitos"/>
    <s v="Dirección Jurídica_x000a_Dirección General del Organismo de Investigación Judicial_x000a_Fiscalía General"/>
    <n v="2022"/>
    <s v="Validar la propuesta. "/>
    <s v="Oficina de Atención a la Víctima de Delitos"/>
    <m/>
    <m/>
    <m/>
    <m/>
    <m/>
    <m/>
    <m/>
    <m/>
    <m/>
    <m/>
  </r>
  <r>
    <s v="OFICINA DE ATENCIÓN Y PROTECCIÓN A LA VÍCTIMA DEL DELITO"/>
    <x v="2"/>
    <s v="Optimizar los recursos institucionales e impulsar la innovación de los procesos judiciales, para agilizar los servicios de justicia."/>
    <s v="LEYES Y REFORMAS"/>
    <s v="Impulsar la aprobación y revisión de proyectos y reformas de Ley,  así como normativa interna que impacten el funcionamiento y estructura del Poder Judicial y sus dependencias."/>
    <s v="LEYES Y REFORMAS: Impulsar la aprobación y revisión de proyectos y reformas de Ley,  así como normativa interna que impacten el funcionamiento y estructura del Poder Judicial y sus dependencias."/>
    <x v="109"/>
    <s v="% de avance del proyecto sobre la reforma a la Ley 8720 presentado al órgano aprobador"/>
    <s v="Oficina de Atención a la Víctima de Delitos"/>
    <s v="Dirección Jurídica_x000a_Dirección General del Organismo de Investigación Judicial_x000a_Fiscalía General"/>
    <n v="2023"/>
    <s v="Presentar propuesta de reforma al órgano aprobador. "/>
    <s v="Oficina de Atención a la Víctima de Delitos"/>
    <m/>
    <m/>
    <m/>
    <m/>
    <m/>
    <m/>
    <m/>
    <m/>
    <m/>
    <m/>
  </r>
  <r>
    <s v="EQUIPO TÉCNICO"/>
    <x v="2"/>
    <s v="Optimizar los recursos institucionales e impulsar la innovación de los procesos judiciales, para agilizar los servicios de justicia."/>
    <s v="LEYES Y REFORMAS"/>
    <s v="Impulsar la aprobación y revisión de proyectos y reformas de Ley,  así como normativa interna que impacten el funcionamiento y estructura del Poder Judicial y sus dependencias."/>
    <s v="LEYES Y REFORMAS: Impulsar la aprobación y revisión de proyectos y reformas de Ley,  así como normativa interna que impacten el funcionamiento y estructura del Poder Judicial y sus dependencias."/>
    <x v="110"/>
    <s v="% de avance del  proyecto sobre el plan para la concentración de Corte Plena en funciones estrictamente de dirección general de la política judicial. "/>
    <s v="Despacho de la Presidencia"/>
    <s v="Sala Primera (Mag. William Molinari Vílchez)_x000a_Despacho de la Presidencia_x000a_Secretaría General de la Corte_x000a_Corte Plena"/>
    <n v="2019"/>
    <s v="Elaborar la propuesta."/>
    <s v="Despacho de la Presidencia"/>
    <s v="Portafolio de proyectos institucionales (PPI)."/>
    <n v="63"/>
    <n v="100"/>
    <n v="69"/>
    <n v="75"/>
    <n v="81"/>
    <n v="87"/>
    <n v="93"/>
    <n v="100"/>
    <s v="No aplica"/>
  </r>
  <r>
    <s v="EQUIPO TÉCNICO"/>
    <x v="2"/>
    <s v="Optimizar los recursos institucionales e impulsar la innovación de los procesos judiciales, para agilizar los servicios de justicia."/>
    <s v="LEYES Y REFORMAS"/>
    <s v="Impulsar la aprobación y revisión de proyectos y reformas de Ley,  así como normativa interna que impacten el funcionamiento y estructura del Poder Judicial y sus dependencias."/>
    <s v="LEYES Y REFORMAS: Impulsar la aprobación y revisión de proyectos y reformas de Ley,  así como normativa interna que impacten el funcionamiento y estructura del Poder Judicial y sus dependencias."/>
    <x v="110"/>
    <s v="% de avance del  plan para la concentración de Corte Plena en funciones estrictamente de dirección general de la política judicial. "/>
    <s v="Despacho de la Presidencia"/>
    <s v="Sala Primera (Mag. William Molinari Vílchez)_x000a_Despacho de la Presidencia_x000a_Secretaría General de la Corte_x000a_Corte Plena"/>
    <s v="2019-2020"/>
    <s v="Poner en consulta a las instancias involucradas y validar la propuesta."/>
    <s v="Despacho de la Presidencia"/>
    <m/>
    <m/>
    <m/>
    <m/>
    <m/>
    <m/>
    <m/>
    <m/>
    <m/>
    <m/>
  </r>
  <r>
    <s v="EQUIPO TÉCNICO"/>
    <x v="2"/>
    <s v="Optimizar los recursos institucionales e impulsar la innovación de los procesos judiciales, para agilizar los servicios de justicia."/>
    <s v="LEYES Y REFORMAS"/>
    <s v="Impulsar la aprobación y revisión de proyectos y reformas de Ley,  así como normativa interna que impacten el funcionamiento y estructura del Poder Judicial y sus dependencias."/>
    <s v="LEYES Y REFORMAS: Impulsar la aprobación y revisión de proyectos y reformas de Ley,  así como normativa interna que impacten el funcionamiento y estructura del Poder Judicial y sus dependencias."/>
    <x v="110"/>
    <s v="% de avance del  plan para la concentración de Corte Plena en funciones estrictamente de dirección general de la política judicial. "/>
    <s v="Despacho de la Presidencia"/>
    <s v="Sala Primera (Mag. William Molinari Vílchez)_x000a_Despacho de la Presidencia_x000a_Secretaría General de la Corte_x000a_Corte Plena"/>
    <s v="2020-2021"/>
    <s v="Presentar la propuesta al órgano aprobador."/>
    <s v="Despacho de la Presidencia"/>
    <m/>
    <m/>
    <m/>
    <m/>
    <m/>
    <m/>
    <m/>
    <m/>
    <m/>
    <m/>
  </r>
  <r>
    <s v="EQUIPO TÉCNICO"/>
    <x v="2"/>
    <s v="Optimizar los recursos institucionales e impulsar la innovación de los procesos judiciales, para agilizar los servicios de justicia."/>
    <s v="LEYES Y REFORMAS"/>
    <s v="Impulsar la aprobación y revisión de proyectos y reformas de Ley,  así como normativa interna que impacten el funcionamiento y estructura del Poder Judicial y sus dependencias."/>
    <s v="LEYES Y REFORMAS: Impulsar la aprobación y revisión de proyectos y reformas de Ley,  así como normativa interna que impacten el funcionamiento y estructura del Poder Judicial y sus dependencias."/>
    <x v="110"/>
    <s v="% de avance del  plan para la concentración de Corte Plena en funciones estrictamente de dirección general de la política judicial. "/>
    <s v="Despacho de la Presidencia"/>
    <s v="Sala Primera (Mag. William Molinari Vílchez)_x000a_Despacho de la Presidencia_x000a_Secretaría General de la Corte_x000a_Corte Plena"/>
    <s v="2021-2024"/>
    <s v="Dar seguimiento a su aprobación."/>
    <s v="Despacho de la Presidencia"/>
    <m/>
    <m/>
    <m/>
    <m/>
    <m/>
    <m/>
    <m/>
    <m/>
    <m/>
    <m/>
  </r>
  <r>
    <s v="EQUIPO TÉCNICO"/>
    <x v="2"/>
    <s v="Optimizar los recursos institucionales e impulsar la innovación de los procesos judiciales, para agilizar los servicios de justicia."/>
    <s v="LEYES Y REFORMAS"/>
    <s v="Impulsar la aprobación y revisión de proyectos y reformas de Ley,  así como normativa interna que impacten el funcionamiento y estructura del Poder Judicial y sus dependencias."/>
    <s v="LEYES Y REFORMAS: Impulsar la aprobación y revisión de proyectos y reformas de Ley,  así como normativa interna que impacten el funcionamiento y estructura del Poder Judicial y sus dependencias."/>
    <x v="111"/>
    <s v="% de desarrollo de la propuesta para el establecimiento del timbre judicial en materia cobratoria, específicamente en los procesos de cobro y ejecutivos y los cambios requeridos para optimizar los recursos institucionales, presentados al órgano aprobador. "/>
    <s v="Sala Primera"/>
    <s v="Centro de Apoyo, Coordinación y Mejoramiento de la Función Jurisdiccional _x000a_Dirección Jurídica_x000a_Comisión Civil_x000a_"/>
    <n v="2019"/>
    <s v="Conformar un equipo técnico para la elaboración de la propuesta. "/>
    <s v="Comisión Civil"/>
    <s v="Portafolio de proyectos institucionales (PPI)."/>
    <n v="0"/>
    <n v="100"/>
    <n v="0.1"/>
    <n v="0.2"/>
    <n v="0.4"/>
    <n v="0.6"/>
    <n v="0.8"/>
    <n v="1"/>
    <s v="Propuesta para el establecimiento de timbre judicial en materia cobratoria y posibles cambios para la presentación de asuntos de determinada cuantía."/>
  </r>
  <r>
    <s v="EQUIPO TÉCNICO"/>
    <x v="2"/>
    <s v="Optimizar los recursos institucionales e impulsar la innovación de los procesos judiciales, para agilizar los servicios de justicia."/>
    <s v="LEYES Y REFORMAS"/>
    <s v="Impulsar la aprobación y revisión de proyectos y reformas de Ley,  así como normativa interna que impacten el funcionamiento y estructura del Poder Judicial y sus dependencias."/>
    <s v="LEYES Y REFORMAS: Impulsar la aprobación y revisión de proyectos y reformas de Ley,  así como normativa interna que impacten el funcionamiento y estructura del Poder Judicial y sus dependencias."/>
    <x v="111"/>
    <s v="% de desarrollo de la propuesta para el establecimiento del timbre judicial en materia cobratoria, específicamente en los procesos de cobro y ejecutivos y los cambios requeridos para optimizar los recursos institucionales, presentados al órgano aprobador. "/>
    <s v="Sala Primera"/>
    <s v="Centro de Apoyo, Coordinación y Mejoramiento de la Función Jurisdiccional _x000a_Dirección Jurídica_x000a_Comisión Civil_x000a_"/>
    <s v="2019-2020"/>
    <s v="Elaborar la propuesta."/>
    <s v="Comisión Civil"/>
    <m/>
    <m/>
    <m/>
    <m/>
    <m/>
    <m/>
    <m/>
    <m/>
    <m/>
    <m/>
  </r>
  <r>
    <s v="EQUIPO TÉCNICO"/>
    <x v="2"/>
    <s v="Optimizar los recursos institucionales e impulsar la innovación de los procesos judiciales, para agilizar los servicios de justicia."/>
    <s v="LEYES Y REFORMAS"/>
    <s v="Impulsar la aprobación y revisión de proyectos y reformas de Ley,  así como normativa interna que impacten el funcionamiento y estructura del Poder Judicial y sus dependencias."/>
    <s v="LEYES Y REFORMAS: Impulsar la aprobación y revisión de proyectos y reformas de Ley,  así como normativa interna que impacten el funcionamiento y estructura del Poder Judicial y sus dependencias."/>
    <x v="111"/>
    <s v="% de desarrollo de la propuesta para el establecimiento del timbre judicial en materia cobratoria, específicamente en los procesos de cobro y ejecutivos y los cambios requeridos para optimizar los recursos institucionales, presentados al órgano aprobador. "/>
    <s v="Sala Primera"/>
    <s v="Centro de Apoyo, Coordinación y Mejoramiento de la Función Jurisdiccional _x000a_Dirección Jurídica_x000a_Comisión Civil_x000a_"/>
    <s v="2020-2021"/>
    <s v="Poner en consulta a las instancias involucradas y validar la propuesta."/>
    <s v="Comisión Civil"/>
    <m/>
    <m/>
    <m/>
    <m/>
    <m/>
    <m/>
    <m/>
    <m/>
    <m/>
    <m/>
  </r>
  <r>
    <s v="EQUIPO TÉCNICO"/>
    <x v="2"/>
    <s v="Optimizar los recursos institucionales e impulsar la innovación de los procesos judiciales, para agilizar los servicios de justicia."/>
    <s v="LEYES Y REFORMAS"/>
    <s v="Impulsar la aprobación y revisión de proyectos y reformas de Ley,  así como normativa interna que impacten el funcionamiento y estructura del Poder Judicial y sus dependencias."/>
    <s v="LEYES Y REFORMAS: Impulsar la aprobación y revisión de proyectos y reformas de Ley,  así como normativa interna que impacten el funcionamiento y estructura del Poder Judicial y sus dependencias."/>
    <x v="111"/>
    <s v="% de desarrollo de la propuesta para el establecimiento del timbre judicial en materia cobratoria, específicamente en los procesos de cobro y ejecutivos y los cambios requeridos para optimizar los recursos institucionales, presentados al órgano aprobador. "/>
    <s v="Sala Primera"/>
    <s v="Centro de Apoyo, Coordinación y Mejoramiento de la Función Jurisdiccional _x000a_Dirección Jurídica_x000a_Comisión Civil_x000a_"/>
    <s v="2021-2022"/>
    <s v="Presentar la propuesta al órgano aprobador."/>
    <s v="Comisión Civil"/>
    <m/>
    <m/>
    <m/>
    <m/>
    <m/>
    <m/>
    <m/>
    <m/>
    <m/>
    <m/>
  </r>
  <r>
    <s v="EQUIPO TÉCNICO"/>
    <x v="2"/>
    <s v="Optimizar los recursos institucionales e impulsar la innovación de los procesos judiciales, para agilizar los servicios de justicia."/>
    <s v="LEYES Y REFORMAS"/>
    <s v="Impulsar la aprobación y revisión de proyectos y reformas de Ley,  así como normativa interna que impacten el funcionamiento y estructura del Poder Judicial y sus dependencias."/>
    <s v="LEYES Y REFORMAS: Impulsar la aprobación y revisión de proyectos y reformas de Ley,  así como normativa interna que impacten el funcionamiento y estructura del Poder Judicial y sus dependencias."/>
    <x v="111"/>
    <s v="% de desarrollo de la propuesta para el establecimiento del timbre judicial en materia cobratoria, específicamente en los procesos de cobro y ejecutivos y los cambios requeridos para optimizar los recursos institucionales, presentados al órgano aprobador. "/>
    <s v="Sala Primera"/>
    <s v="Centro de Apoyo, Coordinación y Mejoramiento de la Función Jurisdiccional _x000a_Dirección Jurídica_x000a_Comisión Civil_x000a_"/>
    <s v="2022-2024"/>
    <s v="Dar seguimiento a su aprobación."/>
    <s v="Dirección Jurídica"/>
    <m/>
    <m/>
    <m/>
    <m/>
    <m/>
    <m/>
    <m/>
    <m/>
    <m/>
    <m/>
  </r>
  <r>
    <s v="EQUIPO TÉCNICO"/>
    <x v="2"/>
    <s v="Optimizar los recursos institucionales e impulsar la innovación de los procesos judiciales, para agilizar los servicios de justicia."/>
    <s v="LEYES Y REFORMAS"/>
    <s v="Impulsar la aprobación y revisión de proyectos y reformas de Ley,  así como normativa interna que impacten el funcionamiento y estructura del Poder Judicial y sus dependencias."/>
    <s v="LEYES Y REFORMAS: Impulsar la aprobación y revisión de proyectos y reformas de Ley,  así como normativa interna que impacten el funcionamiento y estructura del Poder Judicial y sus dependencias."/>
    <x v="112"/>
    <s v="% de avance del proyecto de la reforma a la ley orgánica del Organismo de Investigación Judicial"/>
    <s v="Organismo de Investigación Judicial"/>
    <s v="Despacho de la Presidencia_x000a_Secretaría General de la Corte_x000a_Corte Plena"/>
    <n v="2019"/>
    <s v="Elaborar la propuesta de reforma legal."/>
    <s v="Organismo de Investigación Judicial"/>
    <m/>
    <n v="0"/>
    <n v="100"/>
    <n v="0.1"/>
    <n v="0.2"/>
    <n v="0.4"/>
    <n v="0.6"/>
    <n v="0.8"/>
    <n v="1"/>
    <s v="Reforma de la Ley Orgánica del Organismo de Investigación Judicial"/>
  </r>
  <r>
    <s v="EQUIPO TÉCNICO"/>
    <x v="2"/>
    <s v="Optimizar los recursos institucionales e impulsar la innovación de los procesos judiciales, para agilizar los servicios de justicia."/>
    <s v="LEYES Y REFORMAS"/>
    <s v="Impulsar la aprobación y revisión de proyectos y reformas de Ley,  así como normativa interna que impacten el funcionamiento y estructura del Poder Judicial y sus dependencias."/>
    <s v="LEYES Y REFORMAS: Impulsar la aprobación y revisión de proyectos y reformas de Ley,  así como normativa interna que impacten el funcionamiento y estructura del Poder Judicial y sus dependencias."/>
    <x v="112"/>
    <s v="% de avance del proyecto de la reforma a la ley orgánica del Organismo de Investigación Judicial"/>
    <s v="Organismo de Investigación Judicial"/>
    <s v="Despacho de la Presidencia_x000a_Secretaría General de la Corte_x000a_Corte Plena"/>
    <s v="2019-2020"/>
    <s v="Poner en consulta a las instancias involucradas y validar la propuesta."/>
    <s v="Organismo de Investigación Judicial"/>
    <m/>
    <m/>
    <m/>
    <m/>
    <m/>
    <m/>
    <m/>
    <m/>
    <m/>
    <m/>
  </r>
  <r>
    <s v="EQUIPO TÉCNICO"/>
    <x v="2"/>
    <s v="Optimizar los recursos institucionales e impulsar la innovación de los procesos judiciales, para agilizar los servicios de justicia."/>
    <s v="LEYES Y REFORMAS"/>
    <s v="Impulsar la aprobación y revisión de proyectos y reformas de Ley,  así como normativa interna que impacten el funcionamiento y estructura del Poder Judicial y sus dependencias."/>
    <s v="LEYES Y REFORMAS: Impulsar la aprobación y revisión de proyectos y reformas de Ley,  así como normativa interna que impacten el funcionamiento y estructura del Poder Judicial y sus dependencias."/>
    <x v="112"/>
    <s v="% de avance del proyecto de la reforma a la ley orgánica del Organismo de Investigación Judicial"/>
    <s v="Organismo de Investigación Judicial"/>
    <s v="Despacho de la Presidencia_x000a_Secretaría General de la Corte_x000a_Corte Plena"/>
    <s v="2020-2021"/>
    <s v="Presentar la propuesta al órgano aprobador."/>
    <s v="Organismo de Investigación Judicial"/>
    <m/>
    <m/>
    <m/>
    <m/>
    <m/>
    <m/>
    <m/>
    <m/>
    <m/>
    <m/>
  </r>
  <r>
    <s v="EQUIPO TÉCNICO"/>
    <x v="2"/>
    <s v="Optimizar los recursos institucionales e impulsar la innovación de los procesos judiciales, para agilizar los servicios de justicia."/>
    <s v="LEYES Y REFORMAS"/>
    <s v="Impulsar la aprobación y revisión de proyectos y reformas de Ley,  así como normativa interna que impacten el funcionamiento y estructura del Poder Judicial y sus dependencias."/>
    <s v="LEYES Y REFORMAS: Impulsar la aprobación y revisión de proyectos y reformas de Ley,  así como normativa interna que impacten el funcionamiento y estructura del Poder Judicial y sus dependencias."/>
    <x v="112"/>
    <s v="% de avance del proyecto de la reforma a la ley orgánica del Organismo de Investigación Judicial"/>
    <s v="Organismo de Investigación Judicial"/>
    <s v="Despacho de la Presidencia_x000a_Secretaría General de la Corte_x000a_Corte Plena"/>
    <s v="2021-2024"/>
    <s v="Dar seguimiento a su aprobación."/>
    <s v="Organismo de Investigación Judicial"/>
    <m/>
    <m/>
    <m/>
    <m/>
    <m/>
    <m/>
    <m/>
    <m/>
    <m/>
    <m/>
  </r>
  <r>
    <s v="MINISTERIO PÚBLICO"/>
    <x v="2"/>
    <s v="Optimizar los recursos institucionales e impulsar la innovación de los procesos judiciales, para agilizar los servicios de justicia."/>
    <s v="DESARROLLO Y OPTIMIZACIÓN DE SERVICIOS Y PROCESOS JUDICIALES"/>
    <s v="Implementar procesos estandarizados para la gestión judicial, técnica y administrativa, que agilicen y faciliten el trámite de los asuntos con el fin de mejorar el servicio de justicia brindado. "/>
    <s v="DESARROLLO Y OPTIMIZACIÓN DE SERVICIOS Y PROCESOS JUDICIALES: Implementar procesos estandarizados para la gestión judicial, técnica y administrativa, que agilicen y faciliten el trámite de los asuntos con el fin de mejorar el servicio de justicia brindado. "/>
    <x v="113"/>
    <s v="% de avance en la implementación de procesos estandarizados en el Ministerio Público. "/>
    <s v="Fiscalía General"/>
    <s v="Dirección de Planificación_x000a_Dirección de Tecnología de la Información_x000a_Centro de Apoyo, Coordinación y Mejoramiento de la Función Jurisdiccional"/>
    <n v="2020"/>
    <s v="Realizar diagnóstico de los principales procesos a estandarizar."/>
    <s v="Fiscalía General"/>
    <s v="Sistema de Planes Anuales Operativos (PAO)."/>
    <n v="0"/>
    <n v="100"/>
    <n v="0.1"/>
    <n v="0.2"/>
    <n v="0.4"/>
    <n v="0.6"/>
    <n v="0.8"/>
    <n v="1"/>
    <s v="No aplica"/>
  </r>
  <r>
    <s v="MINISTERIO PÚBLICO"/>
    <x v="2"/>
    <s v="Optimizar los recursos institucionales e impulsar la innovación de los procesos judiciales, para agilizar los servicios de justicia."/>
    <s v="DESARROLLO Y OPTIMIZACIÓN DE SERVICIOS Y PROCESOS JUDICIALES"/>
    <s v="Implementar procesos estandarizados para la gestión judicial, técnica y administrativa, que agilicen y faciliten el trámite de los asuntos con el fin de mejorar el servicio de justicia brindado. "/>
    <s v="DESARROLLO Y OPTIMIZACIÓN DE SERVICIOS Y PROCESOS JUDICIALES: Implementar procesos estandarizados para la gestión judicial, técnica y administrativa, que agilicen y faciliten el trámite de los asuntos con el fin de mejorar el servicio de justicia brindado. "/>
    <x v="113"/>
    <s v="% de avance en la implementación de procesos estandarizados en el Ministerio Público. "/>
    <s v="Fiscalía General"/>
    <s v="Dirección de Planificación_x000a_Dirección de Tecnología de la Información_x000a_Centro de Apoyo, Coordinación y Mejoramiento de la Función Jurisdiccional"/>
    <n v="2021"/>
    <s v="Elaborar lineamientos para estandarizar los procesos administrativos para la Fiscalía General, las fiscalías territoriales y fiscalías especializadas, que consideren las diversas condiciones y necesidades de las oficinas zonas centrales y periféricas. "/>
    <s v="Fiscalía General"/>
    <m/>
    <m/>
    <m/>
    <m/>
    <m/>
    <m/>
    <m/>
    <m/>
    <m/>
    <m/>
  </r>
  <r>
    <s v="MINISTERIO PÚBLICO"/>
    <x v="2"/>
    <s v="Optimizar los recursos institucionales e impulsar la innovación de los procesos judiciales, para agilizar los servicios de justicia."/>
    <s v="DESARROLLO Y OPTIMIZACIÓN DE SERVICIOS Y PROCESOS JUDICIALES"/>
    <s v="Implementar procesos estandarizados para la gestión judicial, técnica y administrativa, que agilicen y faciliten el trámite de los asuntos con el fin de mejorar el servicio de justicia brindado. "/>
    <s v="DESARROLLO Y OPTIMIZACIÓN DE SERVICIOS Y PROCESOS JUDICIALES: Implementar procesos estandarizados para la gestión judicial, técnica y administrativa, que agilicen y faciliten el trámite de los asuntos con el fin de mejorar el servicio de justicia brindado. "/>
    <x v="113"/>
    <s v="% de avance en la implementación de procesos estandarizados en el Ministerio Público. "/>
    <s v="Fiscalía General"/>
    <s v="Dirección de Planificación_x000a_Dirección de Tecnología de la Información_x000a_Centro de Apoyo, Coordinación y Mejoramiento de la Función Jurisdiccional"/>
    <s v="2022-2024"/>
    <s v="Estandarizar, normalizar e implementar los procesos definidos en las oficinas del Ministerio Público. "/>
    <s v="Fiscalía General"/>
    <m/>
    <m/>
    <m/>
    <m/>
    <m/>
    <m/>
    <m/>
    <m/>
    <m/>
    <m/>
  </r>
  <r>
    <s v="MINISTERIO PÚBLICO"/>
    <x v="2"/>
    <s v="Optimizar los recursos institucionales e impulsar la innovación de los procesos judiciales, para agilizar los servicios de justicia."/>
    <s v="DESARROLLO Y OPTIMIZACIÓN DE SERVICIOS Y PROCESOS JUDICIALES"/>
    <s v="Implementar procesos estandarizados para la gestión judicial, técnica y administrativa, que agilicen y faciliten el trámite de los asuntos con el fin de mejorar el servicio de justicia brindado. "/>
    <s v="DESARROLLO Y OPTIMIZACIÓN DE SERVICIOS Y PROCESOS JUDICIALES: Implementar procesos estandarizados para la gestión judicial, técnica y administrativa, que agilicen y faciliten el trámite de los asuntos con el fin de mejorar el servicio de justicia brindado. "/>
    <x v="114"/>
    <s v="% de avance en la implementación de procesos estandarizados en la Defensa Pública. "/>
    <s v="Defensa Pública"/>
    <s v="Dirección de Planificación_x000a_Dirección de Tecnología de la Información_x000a_Centro de Apoyo, Coordinación y Mejoramiento de la Función Jurisdiccional"/>
    <n v="2020"/>
    <s v="Realizar diagnóstico de los principales procesos a estandarizar."/>
    <s v="Fiscalía General"/>
    <s v="Sistema de Planes Anuales Operativos (PAO)."/>
    <n v="0"/>
    <n v="100"/>
    <n v="0.1"/>
    <n v="0.2"/>
    <n v="0.4"/>
    <n v="0.6"/>
    <n v="0.8"/>
    <n v="1"/>
    <s v="No aplica"/>
  </r>
  <r>
    <s v="MINISTERIO PÚBLICO"/>
    <x v="2"/>
    <s v="Optimizar los recursos institucionales e impulsar la innovación de los procesos judiciales, para agilizar los servicios de justicia."/>
    <s v="DESARROLLO Y OPTIMIZACIÓN DE SERVICIOS Y PROCESOS JUDICIALES"/>
    <s v="Implementar procesos estandarizados para la gestión judicial, técnica y administrativa, que agilicen y faciliten el trámite de los asuntos con el fin de mejorar el servicio de justicia brindado. "/>
    <s v="DESARROLLO Y OPTIMIZACIÓN DE SERVICIOS Y PROCESOS JUDICIALES: Implementar procesos estandarizados para la gestión judicial, técnica y administrativa, que agilicen y faciliten el trámite de los asuntos con el fin de mejorar el servicio de justicia brindado. "/>
    <x v="114"/>
    <s v="% de avance en la implementación de procesos estandarizados en la Defensa Pública. "/>
    <s v="Defensa Pública"/>
    <s v="Dirección de Planificación_x000a_Dirección de Tecnología de la Información_x000a_Centro de Apoyo, Coordinación y Mejoramiento de la Función Jurisdiccional"/>
    <n v="2021"/>
    <s v="Elaborar lineamientos para estandarizar los procesos administrativos para la Defensa Pública, que consideren las diversas condiciones y necesidades de las oficinas zonas centrales y periféricas. "/>
    <s v="Fiscalía General"/>
    <m/>
    <m/>
    <m/>
    <m/>
    <m/>
    <m/>
    <m/>
    <m/>
    <m/>
    <m/>
  </r>
  <r>
    <s v="MINISTERIO PÚBLICO"/>
    <x v="2"/>
    <s v="Optimizar los recursos institucionales e impulsar la innovación de los procesos judiciales, para agilizar los servicios de justicia."/>
    <s v="DESARROLLO Y OPTIMIZACIÓN DE SERVICIOS Y PROCESOS JUDICIALES"/>
    <s v="Implementar procesos estandarizados para la gestión judicial, técnica y administrativa, que agilicen y faciliten el trámite de los asuntos con el fin de mejorar el servicio de justicia brindado. "/>
    <s v="DESARROLLO Y OPTIMIZACIÓN DE SERVICIOS Y PROCESOS JUDICIALES: Implementar procesos estandarizados para la gestión judicial, técnica y administrativa, que agilicen y faciliten el trámite de los asuntos con el fin de mejorar el servicio de justicia brindado. "/>
    <x v="114"/>
    <s v="% de avance en la implementación de procesos estandarizados en la Defensa Pública. "/>
    <s v="Defensa Pública"/>
    <s v="Dirección de Planificación_x000a_Dirección de Tecnología de la Información_x000a_Centro de Apoyo, Coordinación y Mejoramiento de la Función Jurisdiccional"/>
    <s v="2022-2024"/>
    <s v="Estandarizar, normalizar e implementar los procesos definidos en las oficinas de la Defensa Pública. "/>
    <s v="Fiscalía General"/>
    <m/>
    <m/>
    <m/>
    <m/>
    <m/>
    <m/>
    <m/>
    <m/>
    <m/>
    <m/>
  </r>
  <r>
    <s v="ORGANISMO DE INVESTIGACIÓN JUDICIAL"/>
    <x v="2"/>
    <s v="Optimizar los recursos institucionales e impulsar la innovación de los procesos judiciales, para agilizar los servicios de justicia."/>
    <s v="DESARROLLO Y OPTIMIZACIÓN DE SERVICIOS Y PROCESOS JUDICIALES"/>
    <s v="Implementar procesos estandarizados para la gestión judicial, técnica y administrativa, que agilicen y faciliten el trámite de los asuntos con el fin de mejorar el servicio de justicia brindado. "/>
    <s v="DESARROLLO Y OPTIMIZACIÓN DE SERVICIOS Y PROCESOS JUDICIALES: Implementar procesos estandarizados para la gestión judicial, técnica y administrativa, que agilicen y faciliten el trámite de los asuntos con el fin de mejorar el servicio de justicia brindado. "/>
    <x v="115"/>
    <s v="Cantidad de procesos manuales estandarizados, sistematizados y  automatizados en el Organismo de Investigación Judicial."/>
    <s v="Organismo de Investigación Judicial"/>
    <s v="Dirección de Planificación_x000a_Dirección de Tecnología de Información_x000a_Dirección Jurídica_x000a_Fiscalía General"/>
    <n v="2019"/>
    <s v="Identificar del portafolio de proyectos del Organismo de Investigación Judicial, aquellas solicitudes concernientes a estandarizar, sistematizar y automatizar los procesos manuales."/>
    <s v="Organismo de Investigación Judicial"/>
    <s v="Sistema de Planes Anuales Operativos (PAO)."/>
    <n v="0"/>
    <n v="3"/>
    <n v="0"/>
    <n v="1"/>
    <n v="1"/>
    <n v="2"/>
    <n v="2"/>
    <n v="3"/>
    <s v="No aplica"/>
  </r>
  <r>
    <s v="ORGANISMO DE INVESTIGACIÓN JUDICIAL"/>
    <x v="2"/>
    <s v="Optimizar los recursos institucionales e impulsar la innovación de los procesos judiciales, para agilizar los servicios de justicia."/>
    <s v="DESARROLLO Y OPTIMIZACIÓN DE SERVICIOS Y PROCESOS JUDICIALES"/>
    <s v="Implementar procesos estandarizados para la gestión judicial, técnica y administrativa, que agilicen y faciliten el trámite de los asuntos con el fin de mejorar el servicio de justicia brindado. "/>
    <s v="DESARROLLO Y OPTIMIZACIÓN DE SERVICIOS Y PROCESOS JUDICIALES: Implementar procesos estandarizados para la gestión judicial, técnica y administrativa, que agilicen y faciliten el trámite de los asuntos con el fin de mejorar el servicio de justicia brindado. "/>
    <x v="115"/>
    <s v="Cantidad de procesos manuales estandarizados, sistematizados y  automatizados en el Organismo de Investigación Judicial."/>
    <s v="Organismo de Investigación Judicial"/>
    <s v="Dirección de Planificación_x000a_Dirección de Tecnología de Información_x000a_Dirección Jurídica_x000a_Fiscalía General"/>
    <s v="2019-2024"/>
    <s v="Desarrollar e implementar las iniciativas identificadas para  estandarizar, sistematizar y automatizar los procesos."/>
    <s v="Organismo de Investigación Judicial"/>
    <m/>
    <m/>
    <m/>
    <m/>
    <m/>
    <m/>
    <m/>
    <m/>
    <m/>
    <m/>
  </r>
  <r>
    <s v="ORGANISMO DE INVESTIGACIÓN JUDICIAL"/>
    <x v="2"/>
    <s v="Optimizar los recursos institucionales e impulsar la innovación de los procesos judiciales, para agilizar los servicios de justicia."/>
    <s v="DESARROLLO Y OPTIMIZACIÓN DE SERVICIOS Y PROCESOS JUDICIALES"/>
    <s v="Implementar procesos estandarizados para la gestión judicial, técnica y administrativa, que agilicen y faciliten el trámite de los asuntos con el fin de mejorar el servicio de justicia brindado. "/>
    <s v="DESARROLLO Y OPTIMIZACIÓN DE SERVICIOS Y PROCESOS JUDICIALES: Implementar procesos estandarizados para la gestión judicial, técnica y administrativa, que agilicen y faciliten el trámite de los asuntos con el fin de mejorar el servicio de justicia brindado. "/>
    <x v="115"/>
    <s v="Cantidad de procesos manuales estandarizados, sistematizados y  automatizados en el Organismo de Investigación Judicial."/>
    <s v="Organismo de Investigación Judicial"/>
    <s v="Dirección de Planificación_x000a_Dirección de Tecnología de Información_x000a_Dirección Jurídica_x000a_Fiscalía General"/>
    <s v="2020-2024"/>
    <s v="Dar seguimiento y evaluar los resultados de las iniciativas estandarizadas, sistematizadas y automatizadas. "/>
    <s v="Organismo de Investigación Judicial"/>
    <m/>
    <m/>
    <m/>
    <m/>
    <m/>
    <m/>
    <m/>
    <m/>
    <m/>
    <m/>
  </r>
  <r>
    <s v="OFICINA DE ATENCIÓN Y PROTECCIÓN A LA VÍCTIMA DEL DELITO"/>
    <x v="2"/>
    <s v="Optimizar los recursos institucionales e impulsar la innovación de los procesos judiciales, para agilizar los servicios de justicia."/>
    <s v="DESARROLLO Y OPTIMIZACIÓN DE SERVICIOS Y PROCESOS JUDICIALES"/>
    <s v="Implementar procesos estandarizados para la gestión judicial, técnica y administrativa, que agilicen y faciliten el trámite de los asuntos con el fin de mejorar el servicio de justicia brindado. "/>
    <s v="DESARROLLO Y OPTIMIZACIÓN DE SERVICIOS Y PROCESOS JUDICIALES: Implementar procesos estandarizados para la gestión judicial, técnica y administrativa, que agilicen y faciliten el trámite de los asuntos con el fin de mejorar el servicio de justicia brindado. "/>
    <x v="116"/>
    <s v="% de procedimientos administrativos y técnicos estandarizados y optimizados en la Oficina de Atención y Protección."/>
    <s v="Oficina de Atención a la Víctima de Delitos"/>
    <s v="Organismo de Investigación Judicial_x000a_Dirección Ejecutiva_x000a_Dirección Jurídica_x000a_Fiscalía General."/>
    <n v="2019"/>
    <s v="Elaborar la programación de los procedimientos administrativos y técnicos a estandarizar y optimizar por año. "/>
    <s v="Oficina de Atención a la Víctima de Delitos"/>
    <s v="Sistema de Planes Anuales Operativos (PAO)."/>
    <n v="0"/>
    <n v="80"/>
    <n v="0.1"/>
    <n v="0.2"/>
    <n v="0.4"/>
    <n v="0.6"/>
    <n v="0.8"/>
    <n v="0.8"/>
    <s v="No aplica"/>
  </r>
  <r>
    <s v="OFICINA DE ATENCIÓN Y PROTECCIÓN A LA VÍCTIMA DEL DELITO"/>
    <x v="2"/>
    <s v="Optimizar los recursos institucionales e impulsar la innovación de los procesos judiciales, para agilizar los servicios de justicia."/>
    <s v="DESARROLLO Y OPTIMIZACIÓN DE SERVICIOS Y PROCESOS JUDICIALES"/>
    <s v="Implementar procesos estandarizados para la gestión judicial, técnica y administrativa, que agilicen y faciliten el trámite de los asuntos con el fin de mejorar el servicio de justicia brindado. "/>
    <s v="DESARROLLO Y OPTIMIZACIÓN DE SERVICIOS Y PROCESOS JUDICIALES: Implementar procesos estandarizados para la gestión judicial, técnica y administrativa, que agilicen y faciliten el trámite de los asuntos con el fin de mejorar el servicio de justicia brindado. "/>
    <x v="116"/>
    <s v="% de procedimientos administrativos y técnicos estandarizados y optimizados en la Oficina de Atención y Protección."/>
    <s v="Oficina de Atención a la Víctima de Delitos"/>
    <s v="Organismo de Investigación Judicial_x000a_Dirección Ejecutiva_x000a_Dirección Jurídica_x000a_Fiscalía General."/>
    <s v="2021-2023"/>
    <s v="Implementar la programación para la estandarización de los procedimientos de la Oficina de Atención a la Víctima de Delitos y la Unidad de Protección de Víctimas y Testigos. "/>
    <s v="Oficina de Atención a la Víctima de Delitos"/>
    <m/>
    <m/>
    <m/>
    <m/>
    <m/>
    <m/>
    <m/>
    <m/>
    <m/>
    <m/>
  </r>
  <r>
    <s v="OFICINA DE ATENCIÓN Y PROTECCIÓN A LA VÍCTIMA DEL DELITO"/>
    <x v="2"/>
    <s v="Optimizar los recursos institucionales e impulsar la innovación de los procesos judiciales, para agilizar los servicios de justicia."/>
    <s v="DESARROLLO Y OPTIMIZACIÓN DE SERVICIOS Y PROCESOS JUDICIALES"/>
    <s v="Implementar procesos estandarizados para la gestión judicial, técnica y administrativa, que agilicen y faciliten el trámite de los asuntos con el fin de mejorar el servicio de justicia brindado. "/>
    <s v="DESARROLLO Y OPTIMIZACIÓN DE SERVICIOS Y PROCESOS JUDICIALES: Implementar procesos estandarizados para la gestión judicial, técnica y administrativa, que agilicen y faciliten el trámite de los asuntos con el fin de mejorar el servicio de justicia brindado. "/>
    <x v="116"/>
    <s v="% de procedimientos administrativos y técnicos estandarizados y optimizados en la Oficina de Atención y Protección."/>
    <s v="Oficina de Atención a la Víctima de Delitos"/>
    <s v="Organismo de Investigación Judicial_x000a_Dirección Ejecutiva_x000a_Dirección Jurídica_x000a_Fiscalía General."/>
    <n v="2024"/>
    <s v="Evaluar los resultados de la estandarización de los procedimientos de la Oficina de Atención a la Víctima de Delitos y la Unidad de Protección a Víctimas. "/>
    <s v="Dirección Ejecutiva"/>
    <m/>
    <m/>
    <m/>
    <m/>
    <m/>
    <m/>
    <m/>
    <m/>
    <m/>
    <m/>
  </r>
  <r>
    <s v="MINISTERIO PÚBLICO"/>
    <x v="2"/>
    <s v="Optimizar los recursos institucionales e impulsar la innovación de los procesos judiciales, para agilizar los servicios de justicia."/>
    <s v="DESARROLLO Y OPTIMIZACIÓN DE SERVICIOS Y PROCESOS JUDICIALES"/>
    <s v="Implementar procesos estandarizados para la gestión judicial, técnica y administrativa, que agilicen y faciliten el trámite de los asuntos con el fin de mejorar el servicio de justicia brindado. "/>
    <s v="DESARROLLO Y OPTIMIZACIÓN DE SERVICIOS Y PROCESOS JUDICIALES: Implementar procesos estandarizados para la gestión judicial, técnica y administrativa, que agilicen y faciliten el trámite de los asuntos con el fin de mejorar el servicio de justicia brindado. "/>
    <x v="117"/>
    <s v="% de avance del proyecto para la agilización y reducción de tiempos de los procesos y los procedimientos de la ejecución presupuestaria implementado. "/>
    <s v="Dirección Ejecutiva"/>
    <s v="Dirección Ejecutiva_x000a_Ministerio Público_x000a_Defensa Pública_x000a_Organismo de Investigación Judicial_x000a_Dirección de Tecnología de la Información_x000a_Centro de Apoyo, Coordinación y Mejoramiento de la Función Jurisdiccional_x000a_Oficina de Atención de Víctimas del Delito_x000a_Ministerio de Hacienda_x000a_Asamblea Legislativa"/>
    <n v="2019"/>
    <s v="Revisar y mejorar el proceso de formulación y ejecución presupuestaria, que permita atender de manera oportuna las necesidades de las oficinas."/>
    <s v="Dirección Ejecutiva"/>
    <s v="Portafolio de proyectos institucionales (PPI)."/>
    <n v="0"/>
    <n v="100"/>
    <n v="0.1"/>
    <n v="0.2"/>
    <n v="0.4"/>
    <n v="0.6"/>
    <n v="0.8"/>
    <n v="1"/>
    <s v="Agilización y reducción de tiempos de los procesos y procedimientos de ejecución presupuestaria"/>
  </r>
  <r>
    <s v="MINISTERIO PÚBLICO"/>
    <x v="2"/>
    <s v="Optimizar los recursos institucionales e impulsar la innovación de los procesos judiciales, para agilizar los servicios de justicia."/>
    <s v="DESARROLLO Y OPTIMIZACIÓN DE SERVICIOS Y PROCESOS JUDICIALES"/>
    <s v="Implementar procesos estandarizados para la gestión judicial, técnica y administrativa, que agilicen y faciliten el trámite de los asuntos con el fin de mejorar el servicio de justicia brindado. "/>
    <s v="DESARROLLO Y OPTIMIZACIÓN DE SERVICIOS Y PROCESOS JUDICIALES: Implementar procesos estandarizados para la gestión judicial, técnica y administrativa, que agilicen y faciliten el trámite de los asuntos con el fin de mejorar el servicio de justicia brindado. "/>
    <x v="117"/>
    <s v="% de avance del proyecto para la agilización y reducción de tiempos de los procesos y los procedimientos de la ejecución presupuestaria implementado. "/>
    <s v="Dirección Ejecutiva"/>
    <s v="Dirección Ejecutiva_x000a_Ministerio Público_x000a_Defensa Pública_x000a_Organismo de Investigación Judicial_x000a_Dirección de Tecnología de la Información_x000a_Centro de Apoyo, Coordinación y Mejoramiento de la Función Jurisdiccional_x000a_Oficina de Atención de Víctimas del Delito_x000a_Ministerio de Hacienda_x000a_Asamblea Legislativa"/>
    <n v="2021"/>
    <s v="Implementar las mejoras del proceso de formulación y ejecución presupuestaria, según la instancia correspondiente. "/>
    <s v="Dirección Ejecutiva"/>
    <m/>
    <m/>
    <m/>
    <m/>
    <m/>
    <m/>
    <m/>
    <m/>
    <m/>
    <m/>
  </r>
  <r>
    <s v="MINISTERIO PÚBLICO"/>
    <x v="2"/>
    <s v="Optimizar los recursos institucionales e impulsar la innovación de los procesos judiciales, para agilizar los servicios de justicia."/>
    <s v="DESARROLLO Y OPTIMIZACIÓN DE SERVICIOS Y PROCESOS JUDICIALES"/>
    <s v="Implementar procesos estandarizados para la gestión judicial, técnica y administrativa, que agilicen y faciliten el trámite de los asuntos con el fin de mejorar el servicio de justicia brindado. "/>
    <s v="DESARROLLO Y OPTIMIZACIÓN DE SERVICIOS Y PROCESOS JUDICIALES: Implementar procesos estandarizados para la gestión judicial, técnica y administrativa, que agilicen y faciliten el trámite de los asuntos con el fin de mejorar el servicio de justicia brindado. "/>
    <x v="117"/>
    <s v="% de avance del proyecto para la agilización y reducción de tiempos de los procesos y los procedimientos de la ejecución presupuestaria implementado. "/>
    <s v="Dirección Ejecutiva"/>
    <s v="Dirección Ejecutiva_x000a_Ministerio Público_x000a_Defensa Pública_x000a_Organismo de Investigación Judicial_x000a_Dirección de Tecnología de la Información_x000a_Centro de Apoyo, Coordinación y Mejoramiento de la Función Jurisdiccional_x000a_Oficina de Atención de Víctimas del Delito_x000a_Ministerio de Hacienda_x000a_Asamblea Legislativa"/>
    <s v="2022-2024"/>
    <s v="Dar seguimiento y evaluar las mejoras. "/>
    <s v="Dirección Ejecutiva"/>
    <m/>
    <m/>
    <m/>
    <m/>
    <m/>
    <m/>
    <m/>
    <m/>
    <m/>
    <m/>
  </r>
  <r>
    <s v="DIRECCIÓN DE GESTIÓN HUMANA"/>
    <x v="2"/>
    <s v="Optimizar los recursos institucionales e impulsar la innovación de los procesos judiciales, para agilizar los servicios de justicia."/>
    <s v="DESARROLLO Y OPTIMIZACIÓN DE SERVICIOS Y PROCESOS JUDICIALES"/>
    <s v="Implementar procesos estandarizados para la gestión judicial, técnica y administrativa, que agilicen y faciliten el trámite de los asuntos con el fin de mejorar el servicio de justicia brindado. "/>
    <s v="DESARROLLO Y OPTIMIZACIÓN DE SERVICIOS Y PROCESOS JUDICIALES: Implementar procesos estandarizados para la gestión judicial, técnica y administrativa, que agilicen y faciliten el trámite de los asuntos con el fin de mejorar el servicio de justicia brindado. "/>
    <x v="118"/>
    <s v="Cantidad de mediciones realizadas sobre el grado de satisfacción de los servicios claves prestados por la Dirección de Gestión Humana. "/>
    <s v="Dirección de Gestión Humana "/>
    <s v="Consejo de Personal"/>
    <n v="2019"/>
    <s v="Investigar sobre herramientas para la medición de la satisfacción en materia de servicios y elaborar una herramienta para la medición de servicios."/>
    <s v="Dirección de Gestión Humana"/>
    <s v="Sistema de Planes Anuales Operativos (PAO)."/>
    <n v="0"/>
    <n v="3"/>
    <n v="0"/>
    <n v="1"/>
    <n v="1"/>
    <n v="2"/>
    <n v="2"/>
    <n v="3"/>
    <s v="No aplica"/>
  </r>
  <r>
    <s v="DIRECCIÓN DE GESTIÓN HUMANA"/>
    <x v="2"/>
    <s v="Optimizar los recursos institucionales e impulsar la innovación de los procesos judiciales, para agilizar los servicios de justicia."/>
    <s v="DESARROLLO Y OPTIMIZACIÓN DE SERVICIOS Y PROCESOS JUDICIALES"/>
    <s v="Implementar procesos estandarizados para la gestión judicial, técnica y administrativa, que agilicen y faciliten el trámite de los asuntos con el fin de mejorar el servicio de justicia brindado. "/>
    <s v="DESARROLLO Y OPTIMIZACIÓN DE SERVICIOS Y PROCESOS JUDICIALES: Implementar procesos estandarizados para la gestión judicial, técnica y administrativa, que agilicen y faciliten el trámite de los asuntos con el fin de mejorar el servicio de justicia brindado. "/>
    <x v="118"/>
    <s v="Cantidad de mediciones realizadas sobre el grado de satisfacción de los servicios claves prestados por la Dirección de Gestión Humana. "/>
    <s v="Dirección de Gestión Humana "/>
    <s v="Consejo de Personal"/>
    <n v="2020"/>
    <s v="Gestionar para la discusión y la aprobación interna, la herramienta seleccionada para la medición de servicios."/>
    <s v="Dirección de Gestión Humana"/>
    <m/>
    <m/>
    <m/>
    <m/>
    <m/>
    <m/>
    <m/>
    <m/>
    <m/>
    <m/>
  </r>
  <r>
    <s v="DIRECCIÓN DE GESTIÓN HUMANA"/>
    <x v="2"/>
    <s v="Optimizar los recursos institucionales e impulsar la innovación de los procesos judiciales, para agilizar los servicios de justicia."/>
    <s v="DESARROLLO Y OPTIMIZACIÓN DE SERVICIOS Y PROCESOS JUDICIALES"/>
    <s v="Implementar procesos estandarizados para la gestión judicial, técnica y administrativa, que agilicen y faciliten el trámite de los asuntos con el fin de mejorar el servicio de justicia brindado. "/>
    <s v="DESARROLLO Y OPTIMIZACIÓN DE SERVICIOS Y PROCESOS JUDICIALES: Implementar procesos estandarizados para la gestión judicial, técnica y administrativa, que agilicen y faciliten el trámite de los asuntos con el fin de mejorar el servicio de justicia brindado. "/>
    <x v="118"/>
    <s v="Cantidad de mediciones realizadas sobre el grado de satisfacción de los servicios claves prestados por la Dirección de Gestión Humana. "/>
    <s v="Dirección de Gestión Humana "/>
    <s v="Consejo de Personal"/>
    <n v="2020"/>
    <s v="Diseñar un plan piloto sobre la medición de servicios a la persona colaboradora."/>
    <s v="Dirección de Gestión Humana"/>
    <m/>
    <m/>
    <m/>
    <m/>
    <m/>
    <m/>
    <m/>
    <m/>
    <m/>
    <m/>
  </r>
  <r>
    <s v="DIRECCIÓN DE GESTIÓN HUMANA"/>
    <x v="2"/>
    <s v="Optimizar los recursos institucionales e impulsar la innovación de los procesos judiciales, para agilizar los servicios de justicia."/>
    <s v="DESARROLLO Y OPTIMIZACIÓN DE SERVICIOS Y PROCESOS JUDICIALES"/>
    <s v="Implementar procesos estandarizados para la gestión judicial, técnica y administrativa, que agilicen y faciliten el trámite de los asuntos con el fin de mejorar el servicio de justicia brindado. "/>
    <s v="DESARROLLO Y OPTIMIZACIÓN DE SERVICIOS Y PROCESOS JUDICIALES: Implementar procesos estandarizados para la gestión judicial, técnica y administrativa, que agilicen y faciliten el trámite de los asuntos con el fin de mejorar el servicio de justicia brindado. "/>
    <x v="119"/>
    <s v="Cantidad de mediciones realizadas sobre el grado de satisfacción de los servicios claves prestados por la Dirección de Gestión Humana. "/>
    <s v="Dirección de Gestión Humana "/>
    <s v="Consejo de Personal"/>
    <n v="2020"/>
    <s v="Implementar la herramienta y dar a conocer los resultados obtenidos del grado de satisfacción de los servicios claves prestados por la Dirección de Gestión Humana, emitir e implementar recomendaciones. _x000a_"/>
    <s v="Dirección de Gestión Humana"/>
    <m/>
    <m/>
    <m/>
    <m/>
    <m/>
    <m/>
    <m/>
    <m/>
    <m/>
    <m/>
  </r>
  <r>
    <s v="DIRECCIÓN DE GESTIÓN HUMANA"/>
    <x v="2"/>
    <s v="Optimizar los recursos institucionales e impulsar la innovación de los procesos judiciales, para agilizar los servicios de justicia."/>
    <s v="DESARROLLO Y OPTIMIZACIÓN DE SERVICIOS Y PROCESOS JUDICIALES"/>
    <s v="Implementar procesos estandarizados para la gestión judicial, técnica y administrativa, que agilicen y faciliten el trámite de los asuntos con el fin de mejorar el servicio de justicia brindado. "/>
    <s v="DESARROLLO Y OPTIMIZACIÓN DE SERVICIOS Y PROCESOS JUDICIALES: Implementar procesos estandarizados para la gestión judicial, técnica y administrativa, que agilicen y faciliten el trámite de los asuntos con el fin de mejorar el servicio de justicia brindado. "/>
    <x v="118"/>
    <s v="Cantidad de mediciones realizadas sobre el grado de satisfacción de los servicios claves prestados por la Dirección de Gestión Humana. "/>
    <s v="Dirección de Gestión Humana "/>
    <s v="Consejo de Personal"/>
    <s v="2021-2023"/>
    <s v="Aplicar la herramienta de medición anual del grado de satisfacción en los servicios. "/>
    <s v="Dirección de Gestión Humana"/>
    <m/>
    <m/>
    <m/>
    <m/>
    <m/>
    <m/>
    <m/>
    <m/>
    <m/>
    <m/>
  </r>
  <r>
    <s v="DIRECCIÓN DE GESTIÓN HUMANA"/>
    <x v="2"/>
    <s v="Optimizar los recursos institucionales e impulsar la innovación de los procesos judiciales, para agilizar los servicios de justicia."/>
    <s v="DESARROLLO Y OPTIMIZACIÓN DE SERVICIOS Y PROCESOS JUDICIALES"/>
    <s v="Implementar procesos estandarizados para la gestión judicial, técnica y administrativa, que agilicen y faciliten el trámite de los asuntos con el fin de mejorar el servicio de justicia brindado. "/>
    <s v="DESARROLLO Y OPTIMIZACIÓN DE SERVICIOS Y PROCESOS JUDICIALES: Implementar procesos estandarizados para la gestión judicial, técnica y administrativa, que agilicen y faciliten el trámite de los asuntos con el fin de mejorar el servicio de justicia brindado. "/>
    <x v="118"/>
    <s v="Cantidad de mediciones realizadas sobre el grado de satisfacción de los servicios claves prestados por la Dirección de Gestión Humana. "/>
    <s v="Dirección de Gestión Humana "/>
    <s v="Consejo de Personal"/>
    <n v="2024"/>
    <s v="Evaluar resultados obtenidos del grado de percepción de las mediciones anuales realizadas. "/>
    <s v="Dirección de Gestión Humana"/>
    <m/>
    <m/>
    <m/>
    <m/>
    <m/>
    <m/>
    <m/>
    <m/>
    <m/>
    <m/>
  </r>
  <r>
    <s v="DIRECCIÓN DE GESTIÓN HUMANA"/>
    <x v="2"/>
    <s v="Optimizar los recursos institucionales e impulsar la innovación de los procesos judiciales, para agilizar los servicios de justicia."/>
    <s v="DESARROLLO Y OPTIMIZACIÓN DE SERVICIOS Y PROCESOS JUDICIALES"/>
    <s v="Implementar procesos estandarizados para la gestión judicial, técnica y administrativa, que agilicen y faciliten el trámite de los asuntos con el fin de mejorar el servicio de justicia brindado. "/>
    <s v="DESARROLLO Y OPTIMIZACIÓN DE SERVICIOS Y PROCESOS JUDICIALES: Implementar procesos estandarizados para la gestión judicial, técnica y administrativa, que agilicen y faciliten el trámite de los asuntos con el fin de mejorar el servicio de justicia brindado. "/>
    <x v="120"/>
    <s v="% de avance  de  medios alternativos implementados  para la atención de servicios de gestión del personal judicial. "/>
    <s v="Dirección de Gestión Humana "/>
    <s v="Dirección de Tecnología de la Información"/>
    <n v="2019"/>
    <s v="Realizar una revisión de procesos para su innovación, optimización  e integración."/>
    <s v="Dirección de Gestión Humana"/>
    <s v="Sistema de Planes Anuales Operativos (PAO)."/>
    <n v="0"/>
    <n v="100"/>
    <n v="10"/>
    <n v="20"/>
    <n v="40"/>
    <n v="60"/>
    <n v="80"/>
    <n v="100"/>
    <s v="No aplica"/>
  </r>
  <r>
    <s v="DIRECCIÓN DE GESTIÓN HUMANA"/>
    <x v="2"/>
    <s v="Optimizar los recursos institucionales e impulsar la innovación de los procesos judiciales, para agilizar los servicios de justicia."/>
    <s v="DESARROLLO Y OPTIMIZACIÓN DE SERVICIOS Y PROCESOS JUDICIALES"/>
    <s v="Implementar procesos estandarizados para la gestión judicial, técnica y administrativa, que agilicen y faciliten el trámite de los asuntos con el fin de mejorar el servicio de justicia brindado. "/>
    <s v="DESARROLLO Y OPTIMIZACIÓN DE SERVICIOS Y PROCESOS JUDICIALES: Implementar procesos estandarizados para la gestión judicial, técnica y administrativa, que agilicen y faciliten el trámite de los asuntos con el fin de mejorar el servicio de justicia brindado. "/>
    <x v="120"/>
    <s v="% de avance  de  medios alternativos implementados  para la atención de servicios de gestión del personal judicial. "/>
    <s v="Dirección de Gestión Humana "/>
    <m/>
    <n v="2020"/>
    <s v="Investigar sobre medios alternativos para brindar servicios al personal judicial. "/>
    <s v="Dirección de Gestión Humana"/>
    <m/>
    <m/>
    <m/>
    <m/>
    <m/>
    <m/>
    <m/>
    <m/>
    <m/>
    <m/>
  </r>
  <r>
    <s v="DIRECCIÓN DE GESTIÓN HUMANA"/>
    <x v="2"/>
    <s v="Optimizar los recursos institucionales e impulsar la innovación de los procesos judiciales, para agilizar los servicios de justicia."/>
    <s v="DESARROLLO Y OPTIMIZACIÓN DE SERVICIOS Y PROCESOS JUDICIALES"/>
    <s v="Implementar procesos estandarizados para la gestión judicial, técnica y administrativa, que agilicen y faciliten el trámite de los asuntos con el fin de mejorar el servicio de justicia brindado. "/>
    <s v="DESARROLLO Y OPTIMIZACIÓN DE SERVICIOS Y PROCESOS JUDICIALES: Implementar procesos estandarizados para la gestión judicial, técnica y administrativa, que agilicen y faciliten el trámite de los asuntos con el fin de mejorar el servicio de justicia brindado. "/>
    <x v="120"/>
    <s v="% de avance  de  medios alternativos implementados  para la atención de servicios de gestión del personal judicial. "/>
    <s v="Dirección de Gestión Humana "/>
    <m/>
    <n v="2020"/>
    <s v="Identificar los servicios principales y preparar una propuesta sobre la oferta de los servicios principales por medios alternativos."/>
    <s v="Dirección de Gestión Humana"/>
    <m/>
    <m/>
    <m/>
    <m/>
    <m/>
    <m/>
    <m/>
    <m/>
    <m/>
    <m/>
  </r>
  <r>
    <s v="DIRECCIÓN DE GESTIÓN HUMANA"/>
    <x v="2"/>
    <s v="Optimizar los recursos institucionales e impulsar la innovación de los procesos judiciales, para agilizar los servicios de justicia."/>
    <s v="DESARROLLO Y OPTIMIZACIÓN DE SERVICIOS Y PROCESOS JUDICIALES"/>
    <s v="Implementar procesos estandarizados para la gestión judicial, técnica y administrativa, que agilicen y faciliten el trámite de los asuntos con el fin de mejorar el servicio de justicia brindado. "/>
    <s v="DESARROLLO Y OPTIMIZACIÓN DE SERVICIOS Y PROCESOS JUDICIALES: Implementar procesos estandarizados para la gestión judicial, técnica y administrativa, que agilicen y faciliten el trámite de los asuntos con el fin de mejorar el servicio de justicia brindado. "/>
    <x v="120"/>
    <s v="% de avance  de  medios alternativos implementados  para la atención de servicios de gestión del personal judicial. "/>
    <s v="Dirección de Gestión Humana "/>
    <m/>
    <s v="2021-2023"/>
    <s v="Aplicar la innovación, optimización e integración de los procesos e implementar los medios alternativos para la prestación de los principales servicios."/>
    <s v="Dirección de Gestión Humana"/>
    <m/>
    <m/>
    <m/>
    <m/>
    <m/>
    <m/>
    <m/>
    <m/>
    <m/>
    <m/>
  </r>
  <r>
    <s v="DIRECCIÓN DE GESTIÓN HUMANA"/>
    <x v="2"/>
    <s v="Optimizar los recursos institucionales e impulsar la innovación de los procesos judiciales, para agilizar los servicios de justicia."/>
    <s v="DESARROLLO Y OPTIMIZACIÓN DE SERVICIOS Y PROCESOS JUDICIALES"/>
    <s v="Implementar procesos estandarizados para la gestión judicial, técnica y administrativa, que agilicen y faciliten el trámite de los asuntos con el fin de mejorar el servicio de justicia brindado. "/>
    <s v="DESARROLLO Y OPTIMIZACIÓN DE SERVICIOS Y PROCESOS JUDICIALES: Implementar procesos estandarizados para la gestión judicial, técnica y administrativa, que agilicen y faciliten el trámite de los asuntos con el fin de mejorar el servicio de justicia brindado. "/>
    <x v="120"/>
    <s v="% de avance  de  medios alternativos implementados  para la atención de servicios de gestión del personal judicial. "/>
    <s v="Dirección de Gestión Humana "/>
    <m/>
    <n v="2024"/>
    <s v="Evaluar los resultados obtenidos de la implementación de medios alternativos. "/>
    <s v="Dirección de Gestión Humana"/>
    <m/>
    <m/>
    <m/>
    <m/>
    <m/>
    <m/>
    <m/>
    <m/>
    <m/>
    <m/>
  </r>
  <r>
    <s v="OFICINA DE ATENCIÓN Y PROTECCIÓN A LA VÍCTIMA DEL DELITO"/>
    <x v="2"/>
    <s v="Optimizar los recursos institucionales e impulsar la innovación de los procesos judiciales, para agilizar los servicios de justicia."/>
    <s v="DESARROLLO Y OPTIMIZACIÓN DE SERVICIOS Y PROCESOS JUDICIALES"/>
    <s v="Implementar procesos estandarizados para la gestión judicial, técnica y administrativa, que agilicen y faciliten el trámite de los asuntos con el fin de mejorar el servicio de justicia brindado. "/>
    <s v="DESARROLLO Y OPTIMIZACIÓN DE SERVICIOS Y PROCESOS JUDICIALES: Implementar procesos estandarizados para la gestión judicial, técnica y administrativa, que agilicen y faciliten el trámite de los asuntos con el fin de mejorar el servicio de justicia brindado. "/>
    <x v="121"/>
    <s v="% de cumplimiento del plan de trabajo para evaluar la calidad del servicio de atención y protección brindados. "/>
    <s v="Oficina de Atención a la Víctima de Delitos"/>
    <s v="Organismo de Investigación Judicial_x000a_Contraloría de Servicios"/>
    <n v="2019"/>
    <s v="Elaborar plan de trabajo e instrumento que sea útil para la captación de información (encuesta o cuestionario) a fin de que las personas usuarias (internas y externas) expresen sus opiniones acerca del servicio de atención y protección. "/>
    <s v="Oficina de Atención a la Víctima de Delitos"/>
    <s v="Sistema de Planes Anuales Operativos (PAO)."/>
    <n v="0"/>
    <n v="100"/>
    <n v="0.1"/>
    <n v="0.2"/>
    <n v="0.4"/>
    <n v="0.6"/>
    <n v="0.8"/>
    <n v="1"/>
    <s v="No aplica"/>
  </r>
  <r>
    <s v="OFICINA DE ATENCIÓN Y PROTECCIÓN A LA VÍCTIMA DEL DELITO"/>
    <x v="2"/>
    <s v="Optimizar los recursos institucionales e impulsar la innovación de los procesos judiciales, para agilizar los servicios de justicia."/>
    <s v="DESARROLLO Y OPTIMIZACIÓN DE SERVICIOS Y PROCESOS JUDICIALES"/>
    <s v="Implementar procesos estandarizados para la gestión judicial, técnica y administrativa, que agilicen y faciliten el trámite de los asuntos con el fin de mejorar el servicio de justicia brindado. "/>
    <s v="DESARROLLO Y OPTIMIZACIÓN DE SERVICIOS Y PROCESOS JUDICIALES: Implementar procesos estandarizados para la gestión judicial, técnica y administrativa, que agilicen y faciliten el trámite de los asuntos con el fin de mejorar el servicio de justicia brindado. "/>
    <x v="121"/>
    <s v="% de cumplimiento del plan de trabajo para evaluar la calidad del servicio de atención y protección brindados. "/>
    <s v="Oficina de Atención a la Víctima de Delitos"/>
    <s v="Organismo de Investigación Judicial_x000a_Contraloría de Servicios"/>
    <s v="2020-2023"/>
    <s v="Ejecutar plan de trabajo. "/>
    <s v="Oficina de Atención a la Víctima de Delitos"/>
    <m/>
    <m/>
    <m/>
    <m/>
    <m/>
    <m/>
    <m/>
    <m/>
    <m/>
    <m/>
  </r>
  <r>
    <s v="OFICINA DE ATENCIÓN Y PROTECCIÓN A LA VÍCTIMA DEL DELITO"/>
    <x v="2"/>
    <s v="Optimizar los recursos institucionales e impulsar la innovación de los procesos judiciales, para agilizar los servicios de justicia."/>
    <s v="DESARROLLO Y OPTIMIZACIÓN DE SERVICIOS Y PROCESOS JUDICIALES"/>
    <s v="Implementar procesos estandarizados para la gestión judicial, técnica y administrativa, que agilicen y faciliten el trámite de los asuntos con el fin de mejorar el servicio de justicia brindado. "/>
    <s v="DESARROLLO Y OPTIMIZACIÓN DE SERVICIOS Y PROCESOS JUDICIALES: Implementar procesos estandarizados para la gestión judicial, técnica y administrativa, que agilicen y faciliten el trámite de los asuntos con el fin de mejorar el servicio de justicia brindado. "/>
    <x v="121"/>
    <s v="% de cumplimiento del plan de trabajo para evaluar la calidad del servicio de atención y protección brindados. "/>
    <s v="Oficina de Atención a la Víctima de Delitos"/>
    <s v="Organismo de Investigación Judicial_x000a_Contraloría de Servicios"/>
    <n v="2024"/>
    <s v="Evaluar los resultados obtenidos de la implementación del plan. "/>
    <s v="Oficina de Atención a la Víctima de Delitos"/>
    <m/>
    <m/>
    <m/>
    <m/>
    <m/>
    <m/>
    <m/>
    <m/>
    <m/>
    <m/>
  </r>
  <r>
    <s v="ORGANISMO DE INVESTIGACIÓN JUDICIAL"/>
    <x v="2"/>
    <s v="Optimizar los recursos institucionales e impulsar la innovación de los procesos judiciales, para agilizar los servicios de justicia."/>
    <s v="DESARROLLO Y OPTIMIZACIÓN DE SERVICIOS Y PROCESOS JUDICIALES"/>
    <s v="Implementar procesos estandarizados para la gestión judicial, técnica y administrativa, que agilicen y faciliten el trámite de los asuntos con el fin de mejorar el servicio de justicia brindado. "/>
    <s v="DESARROLLO Y OPTIMIZACIÓN DE SERVICIOS Y PROCESOS JUDICIALES: Implementar procesos estandarizados para la gestión judicial, técnica y administrativa, que agilicen y faciliten el trámite de los asuntos con el fin de mejorar el servicio de justicia brindado. "/>
    <x v="122"/>
    <s v="Cantidad de oficinas certificadas con sistemas de gestión de calidad. "/>
    <s v="Organismo de Investigación Judicial"/>
    <m/>
    <n v="2019"/>
    <s v="Definir los tipos de certificaciones a obtener, seleccionar las oficinas que van a ser objeto de la certificación y elaborar los planes de trabajo para la certificación."/>
    <s v="Organismo de Investigación Judicial"/>
    <s v="Sistema de Planes Anuales Operativos (PAO)."/>
    <n v="0"/>
    <n v="5"/>
    <n v="0"/>
    <n v="1"/>
    <n v="2"/>
    <n v="3"/>
    <n v="4"/>
    <n v="5"/>
    <s v="No aplica"/>
  </r>
  <r>
    <s v="ORGANISMO DE INVESTIGACIÓN JUDICIAL"/>
    <x v="2"/>
    <s v="Optimizar los recursos institucionales e impulsar la innovación de los procesos judiciales, para agilizar los servicios de justicia."/>
    <s v="DESARROLLO Y OPTIMIZACIÓN DE SERVICIOS Y PROCESOS JUDICIALES"/>
    <s v="Implementar procesos estandarizados para la gestión judicial, técnica y administrativa, que agilicen y faciliten el trámite de los asuntos con el fin de mejorar el servicio de justicia brindado. "/>
    <s v="DESARROLLO Y OPTIMIZACIÓN DE SERVICIOS Y PROCESOS JUDICIALES: Implementar procesos estandarizados para la gestión judicial, técnica y administrativa, que agilicen y faciliten el trámite de los asuntos con el fin de mejorar el servicio de justicia brindado. "/>
    <x v="122"/>
    <s v="Cantidad de oficinas certificadas con sistemas de gestión de calidad. "/>
    <s v="Organismo de Investigación Judicial"/>
    <m/>
    <s v="2020-2023"/>
    <s v="Ejecutar plan de trabajo para alcanzar las certificaciones definidas en las oficinas seleccionadas. "/>
    <s v="Organismo de Investigación Judicial"/>
    <m/>
    <m/>
    <m/>
    <m/>
    <m/>
    <m/>
    <m/>
    <m/>
    <m/>
    <m/>
  </r>
  <r>
    <s v="ORGANISMO DE INVESTIGACIÓN JUDICIAL"/>
    <x v="2"/>
    <s v="Optimizar los recursos institucionales e impulsar la innovación de los procesos judiciales, para agilizar los servicios de justicia."/>
    <s v="DESARROLLO Y OPTIMIZACIÓN DE SERVICIOS Y PROCESOS JUDICIALES"/>
    <s v="Implementar procesos estandarizados para la gestión judicial, técnica y administrativa, que agilicen y faciliten el trámite de los asuntos con el fin de mejorar el servicio de justicia brindado. "/>
    <s v="DESARROLLO Y OPTIMIZACIÓN DE SERVICIOS Y PROCESOS JUDICIALES: Implementar procesos estandarizados para la gestión judicial, técnica y administrativa, que agilicen y faciliten el trámite de los asuntos con el fin de mejorar el servicio de justicia brindado. "/>
    <x v="122"/>
    <s v="Cantidad de oficinas certificadas con sistemas de gestión de calidad. "/>
    <s v="Organismo de Investigación Judicial"/>
    <m/>
    <n v="2024"/>
    <s v="Evaluar los resultados de las certificaciones realizadas. "/>
    <s v="Organismo de Investigación Judicial"/>
    <m/>
    <m/>
    <m/>
    <m/>
    <m/>
    <m/>
    <m/>
    <m/>
    <m/>
    <m/>
  </r>
  <r>
    <s v="ORGANISMO DE INVESTIGACIÓN JUDICIAL"/>
    <x v="2"/>
    <s v="Optimizar los recursos institucionales e impulsar la innovación de los procesos judiciales, para agilizar los servicios de justicia."/>
    <s v="DESARROLLO Y OPTIMIZACIÓN DE SERVICIOS Y PROCESOS JUDICIALES"/>
    <s v="Implementar procesos estandarizados para la gestión judicial, técnica y administrativa, que agilicen y faciliten el trámite de los asuntos con el fin de mejorar el servicio de justicia brindado. "/>
    <s v="DESARROLLO Y OPTIMIZACIÓN DE SERVICIOS Y PROCESOS JUDICIALES: Implementar procesos estandarizados para la gestión judicial, técnica y administrativa, que agilicen y faciliten el trámite de los asuntos con el fin de mejorar el servicio de justicia brindado. "/>
    <x v="123"/>
    <s v="% de avance del Modelo integral de traslado y custodia de personas detenidas"/>
    <s v="Organismo de Investigación Judicial"/>
    <m/>
    <n v="2019"/>
    <s v="Definir el modelo y plan de implementación. "/>
    <s v="Organismo de Investigación Judicial"/>
    <s v="Portafolio de proyectos institucionales (PPI)."/>
    <n v="0"/>
    <n v="100"/>
    <n v="0.1"/>
    <n v="0.2"/>
    <n v="0.4"/>
    <n v="0.6"/>
    <n v="0.8"/>
    <n v="1"/>
    <s v="Desarrollo e implementación del modelo integral de traslado y custodia de personas detenidas"/>
  </r>
  <r>
    <s v="ORGANISMO DE INVESTIGACIÓN JUDICIAL"/>
    <x v="2"/>
    <s v="Optimizar los recursos institucionales e impulsar la innovación de los procesos judiciales, para agilizar los servicios de justicia."/>
    <s v="DESARROLLO Y OPTIMIZACIÓN DE SERVICIOS Y PROCESOS JUDICIALES"/>
    <s v="Implementar procesos estandarizados para la gestión judicial, técnica y administrativa, que agilicen y faciliten el trámite de los asuntos con el fin de mejorar el servicio de justicia brindado. "/>
    <s v="DESARROLLO Y OPTIMIZACIÓN DE SERVICIOS Y PROCESOS JUDICIALES: Implementar procesos estandarizados para la gestión judicial, técnica y administrativa, que agilicen y faciliten el trámite de los asuntos con el fin de mejorar el servicio de justicia brindado. "/>
    <x v="123"/>
    <s v="% de avance del Modelo integral de traslado y custodia de personas detenidas"/>
    <s v="Organismo de Investigación Judicial"/>
    <m/>
    <s v="2019-2023"/>
    <s v="Implementar modelo integral de traslado y custodia de personas detenidas. "/>
    <s v="Organismo de Investigación Judicial"/>
    <m/>
    <m/>
    <m/>
    <m/>
    <m/>
    <m/>
    <m/>
    <m/>
    <m/>
    <m/>
  </r>
  <r>
    <s v="ORGANISMO DE INVESTIGACIÓN JUDICIAL"/>
    <x v="2"/>
    <s v="Optimizar los recursos institucionales e impulsar la innovación de los procesos judiciales, para agilizar los servicios de justicia."/>
    <s v="DESARROLLO Y OPTIMIZACIÓN DE SERVICIOS Y PROCESOS JUDICIALES"/>
    <s v="Implementar procesos estandarizados para la gestión judicial, técnica y administrativa, que agilicen y faciliten el trámite de los asuntos con el fin de mejorar el servicio de justicia brindado. "/>
    <s v="DESARROLLO Y OPTIMIZACIÓN DE SERVICIOS Y PROCESOS JUDICIALES: Implementar procesos estandarizados para la gestión judicial, técnica y administrativa, que agilicen y faciliten el trámite de los asuntos con el fin de mejorar el servicio de justicia brindado. "/>
    <x v="123"/>
    <s v="% de avance del Modelo integral de traslado y custodia de personas detenidas"/>
    <s v="Organismo de Investigación Judicial"/>
    <m/>
    <s v="2019-2024"/>
    <s v="Evaluar los resultados obtenidos de la implementación del modelo. "/>
    <s v="Organismo de Investigación Judicial"/>
    <m/>
    <m/>
    <m/>
    <m/>
    <m/>
    <m/>
    <m/>
    <m/>
    <m/>
    <m/>
  </r>
  <r>
    <s v="ORGANISMO DE INVESTIGACIÓN JUDICIAL"/>
    <x v="2"/>
    <s v="Optimizar los recursos institucionales e impulsar la innovación de los procesos judiciales, para agilizar los servicios de justicia."/>
    <s v="DESARROLLO Y OPTIMIZACIÓN DE SERVICIOS Y PROCESOS JUDICIALES"/>
    <s v="Implementar procesos estandarizados para la gestión judicial, técnica y administrativa, que agilicen y faciliten el trámite de los asuntos con el fin de mejorar el servicio de justicia brindado. "/>
    <s v="DESARROLLO Y OPTIMIZACIÓN DE SERVICIOS Y PROCESOS JUDICIALES: Implementar procesos estandarizados para la gestión judicial, técnica y administrativa, que agilicen y faciliten el trámite de los asuntos con el fin de mejorar el servicio de justicia brindado. "/>
    <x v="124"/>
    <s v="%  de avance  del Modelo de correlación entre la carga de trabajo y recurso humano. "/>
    <s v="Organismo de Investigación Judicial"/>
    <s v="Fiscalía General_x000a_Dirección de Gestión Humana_x000a_Dirección de Tecnología de Información"/>
    <s v="2019-2020"/>
    <s v="Definir modelos de correlación entre la carga de trabajo y la cantidad de recursos (humanos y materiales) necesarios; en las que se incorporen variables cuantitativas y cualitativas, considerando aspectos de crimen y delincuencia organizada. _x000a__x000a_"/>
    <s v="Organismo de Investigación Judicial"/>
    <s v="Portafolio de proyectos institucionales (PPI)."/>
    <n v="0"/>
    <n v="100"/>
    <n v="0.1"/>
    <n v="0.2"/>
    <n v="0.4"/>
    <n v="0.6"/>
    <n v="0.8"/>
    <n v="1"/>
    <s v="Desarrollo e implementación del modelo de correlación entra la carga de trabajo y recurso humano del Organismo de Investigación Judicial"/>
  </r>
  <r>
    <s v="ORGANISMO DE INVESTIGACIÓN JUDICIAL"/>
    <x v="2"/>
    <s v="Optimizar los recursos institucionales e impulsar la innovación de los procesos judiciales, para agilizar los servicios de justicia."/>
    <s v="DESARROLLO Y OPTIMIZACIÓN DE SERVICIOS Y PROCESOS JUDICIALES"/>
    <s v="Implementar procesos estandarizados para la gestión judicial, técnica y administrativa, que agilicen y faciliten el trámite de los asuntos con el fin de mejorar el servicio de justicia brindado. "/>
    <s v="DESARROLLO Y OPTIMIZACIÓN DE SERVICIOS Y PROCESOS JUDICIALES: Implementar procesos estandarizados para la gestión judicial, técnica y administrativa, que agilicen y faciliten el trámite de los asuntos con el fin de mejorar el servicio de justicia brindado. "/>
    <x v="124"/>
    <s v="%  de avance  del Modelo de correlación entre la carga de trabajo y recurso humano. "/>
    <s v="Organismo de Investigación Judicial"/>
    <s v="Fiscalía General_x000a_Dirección de Gestión Humana_x000a_Dirección de Tecnología de Información"/>
    <s v="2021-2023"/>
    <s v="Implementar modelo. "/>
    <s v="Organismo de Investigación Judicial"/>
    <m/>
    <m/>
    <m/>
    <m/>
    <m/>
    <m/>
    <m/>
    <m/>
    <m/>
    <m/>
  </r>
  <r>
    <s v="ORGANISMO DE INVESTIGACIÓN JUDICIAL"/>
    <x v="2"/>
    <s v="Optimizar los recursos institucionales e impulsar la innovación de los procesos judiciales, para agilizar los servicios de justicia."/>
    <s v="DESARROLLO Y OPTIMIZACIÓN DE SERVICIOS Y PROCESOS JUDICIALES"/>
    <s v="Implementar procesos estandarizados para la gestión judicial, técnica y administrativa, que agilicen y faciliten el trámite de los asuntos con el fin de mejorar el servicio de justicia brindado. "/>
    <s v="DESARROLLO Y OPTIMIZACIÓN DE SERVICIOS Y PROCESOS JUDICIALES: Implementar procesos estandarizados para la gestión judicial, técnica y administrativa, que agilicen y faciliten el trámite de los asuntos con el fin de mejorar el servicio de justicia brindado. "/>
    <x v="124"/>
    <s v="%  de avance  del Modelo de correlación entre la carga de trabajo y recurso humano. "/>
    <s v="Organismo de Investigación Judicial"/>
    <s v="Fiscalía General_x000a_Dirección de Gestión Humana_x000a_Dirección de Tecnología de Información"/>
    <n v="2024"/>
    <s v="Evaluar el modelo"/>
    <s v="Organismo de Investigación Judicial"/>
    <m/>
    <m/>
    <m/>
    <m/>
    <m/>
    <m/>
    <m/>
    <m/>
    <m/>
    <m/>
  </r>
  <r>
    <s v="USUARIOS"/>
    <x v="2"/>
    <s v="Optimizar los recursos institucionales e impulsar la innovación de los procesos judiciales, para agilizar los servicios de justicia."/>
    <s v="DESARROLLO Y OPTIMIZACIÓN DE SERVICIOS Y PROCESOS JUDICIALES"/>
    <s v="Implementar procesos estandarizados para la gestión judicial, técnica y administrativa, que agilicen y faciliten el trámite de los asuntos con el fin de mejorar el servicio de justicia brindado. "/>
    <s v="DESARROLLO Y OPTIMIZACIÓN DE SERVICIOS Y PROCESOS JUDICIALES: Implementar procesos estandarizados para la gestión judicial, técnica y administrativa, que agilicen y faciliten el trámite de los asuntos con el fin de mejorar el servicio de justicia brindado. "/>
    <x v="125"/>
    <s v="% de cumplimiento de las estrategias que partan del análisis y la perspectiva de género para optimizar el servicio brindado a las personas en condición de vulnerabilidad"/>
    <s v="Secretaría Técnica de Género y Acceso a la Justicia"/>
    <s v="Contraloría de Servicios_x000a_Comisión de Acceso a la Justicia"/>
    <s v="2019-2021"/>
    <s v="Realizar un diagnóstico y definir estrategia que partan del análisis y la perspectiva de género para la identificación y desarrollo de soluciones ante las necesidades de las personas usuarias en condición de vulnerabilidad. "/>
    <s v="Secretaría Técnica de Género y Acceso a la Justicia"/>
    <s v="Portafolio de proyectos institucionales (PPI)."/>
    <n v="0"/>
    <n v="100"/>
    <n v="0.1"/>
    <n v="0.2"/>
    <n v="0.4"/>
    <n v="0.6"/>
    <n v="0.8"/>
    <n v="1"/>
    <s v="Desarrollo e implementación de estrategias de optimización de servicios institucionales a las personas en estado de vulnerabilidad y vulnerabilizadas"/>
  </r>
  <r>
    <s v="USUARIOS"/>
    <x v="2"/>
    <s v="Optimizar los recursos institucionales e impulsar la innovación de los procesos judiciales, para agilizar los servicios de justicia."/>
    <s v="DESARROLLO Y OPTIMIZACIÓN DE SERVICIOS Y PROCESOS JUDICIALES"/>
    <s v="Implementar procesos estandarizados para la gestión judicial, técnica y administrativa, que agilicen y faciliten el trámite de los asuntos con el fin de mejorar el servicio de justicia brindado. "/>
    <s v="DESARROLLO Y OPTIMIZACIÓN DE SERVICIOS Y PROCESOS JUDICIALES: Implementar procesos estandarizados para la gestión judicial, técnica y administrativa, que agilicen y faciliten el trámite de los asuntos con el fin de mejorar el servicio de justicia brindado. "/>
    <x v="125"/>
    <s v="% de cumplimiento de las estrategias que partan del análisis y la perspectiva de género para optimizar el servicio brindado a las personas en condición de vulnerabilidad"/>
    <s v="Secretaría Técnica de Género y Acceso a la Justicia"/>
    <s v="Contraloría de Servicios_x000a_Comisión de Acceso a la Justicia"/>
    <s v="2021-2023"/>
    <s v="Acompañar y monitorear las estrategias que optimicen el servicio acorde a las necesidades de las personas usuarias en condición de vulnerabilidad. "/>
    <s v="Secretaría Técnica de Género y Acceso a la Justicia"/>
    <m/>
    <m/>
    <m/>
    <m/>
    <m/>
    <m/>
    <m/>
    <m/>
    <m/>
    <m/>
  </r>
  <r>
    <s v="USUARIOS"/>
    <x v="2"/>
    <s v="Optimizar los recursos institucionales e impulsar la innovación de los procesos judiciales, para agilizar los servicios de justicia."/>
    <s v="DESARROLLO Y OPTIMIZACIÓN DE SERVICIOS Y PROCESOS JUDICIALES"/>
    <s v="Implementar procesos estandarizados para la gestión judicial, técnica y administrativa, que agilicen y faciliten el trámite de los asuntos con el fin de mejorar el servicio de justicia brindado. "/>
    <s v="DESARROLLO Y OPTIMIZACIÓN DE SERVICIOS Y PROCESOS JUDICIALES: Implementar procesos estandarizados para la gestión judicial, técnica y administrativa, que agilicen y faciliten el trámite de los asuntos con el fin de mejorar el servicio de justicia brindado. "/>
    <x v="125"/>
    <s v="% de cumplimiento de las estrategias que partan del análisis y la perspectiva de género para optimizar el servicio brindado a las personas en condición de vulnerabilidad"/>
    <s v="Secretaría Técnica de Género y Acceso a la Justicia"/>
    <s v="Contraloría de Servicios_x000a_Comisión de Acceso a la Justicia"/>
    <n v="2024"/>
    <s v="Acompañar el proceso de evaluación de los resultados de las estrategias implementadas."/>
    <s v="Secretaría Técnica de Género y Acceso a la Justicia"/>
    <m/>
    <m/>
    <m/>
    <m/>
    <m/>
    <m/>
    <m/>
    <m/>
    <m/>
    <m/>
  </r>
  <r>
    <s v="INSTITUCIONES"/>
    <x v="2"/>
    <s v="Optimizar los recursos institucionales e impulsar la innovación de los procesos judiciales, para agilizar los servicios de justicia."/>
    <s v="DESARROLLO Y OPTIMIZACIÓN DE SERVICIOS Y PROCESOS JUDICIALES"/>
    <s v="Implementar procesos estandarizados para la gestión judicial, técnica y administrativa, que agilicen y faciliten el trámite de los asuntos con el fin de mejorar el servicio de justicia brindado. "/>
    <s v="DESARROLLO Y OPTIMIZACIÓN DE SERVICIOS Y PROCESOS JUDICIALES: Implementar procesos estandarizados para la gestión judicial, técnica y administrativa, que agilicen y faciliten el trámite de los asuntos con el fin de mejorar el servicio de justicia brindado. "/>
    <x v="126"/>
    <s v="% de avance del Modelo de atención al público."/>
    <s v="Contraloría de Servicios "/>
    <s v="Dirección de Gestión Humana_x000a_Centro de Apoyo, Mejoramiento y Coordinación de la Función Jurisdiccional_x000a_Comisión de Acceso a la Justicia"/>
    <n v="2019"/>
    <s v="Elaborar un diagnóstico sobre los requerimientos necesarios para mejorar la calidad del servicio público brindado."/>
    <s v="Contraloría de Servicios "/>
    <s v="Portafolio de proyectos institucionales (PPI)."/>
    <n v="0"/>
    <n v="100"/>
    <n v="0.1"/>
    <n v="0.2"/>
    <n v="0.4"/>
    <n v="0.6"/>
    <n v="0.8"/>
    <n v="1"/>
    <s v="Desarrollo e implementación de un modelo integral de atención al público"/>
  </r>
  <r>
    <s v="INSTITUCIONES"/>
    <x v="2"/>
    <s v="Optimizar los recursos institucionales e impulsar la innovación de los procesos judiciales, para agilizar los servicios de justicia."/>
    <s v="DESARROLLO Y OPTIMIZACIÓN DE SERVICIOS Y PROCESOS JUDICIALES"/>
    <s v="Implementar procesos estandarizados para la gestión judicial, técnica y administrativa, que agilicen y faciliten el trámite de los asuntos con el fin de mejorar el servicio de justicia brindado. "/>
    <s v="DESARROLLO Y OPTIMIZACIÓN DE SERVICIOS Y PROCESOS JUDICIALES: Implementar procesos estandarizados para la gestión judicial, técnica y administrativa, que agilicen y faciliten el trámite de los asuntos con el fin de mejorar el servicio de justicia brindado. "/>
    <x v="126"/>
    <s v="% de avance del Modelo de atención al público."/>
    <s v="Contraloría de Servicios "/>
    <s v="Dirección de Gestión Humana_x000a_Centro de Apoyo, Mejoramiento y Coordinación de la Función Jurisdiccional_x000a_Comisión de Acceso a la Justicia"/>
    <s v="2020-2023"/>
    <s v="Desarrollar e implementar el modelo de atención al público."/>
    <s v="Contraloría de Servicios "/>
    <m/>
    <m/>
    <m/>
    <m/>
    <m/>
    <m/>
    <m/>
    <m/>
    <m/>
    <m/>
  </r>
  <r>
    <s v="INSTITUCIONES"/>
    <x v="2"/>
    <s v="Optimizar los recursos institucionales e impulsar la innovación de los procesos judiciales, para agilizar los servicios de justicia."/>
    <s v="DESARROLLO Y OPTIMIZACIÓN DE SERVICIOS Y PROCESOS JUDICIALES"/>
    <s v="Implementar procesos estandarizados para la gestión judicial, técnica y administrativa, que agilicen y faciliten el trámite de los asuntos con el fin de mejorar el servicio de justicia brindado. "/>
    <s v="DESARROLLO Y OPTIMIZACIÓN DE SERVICIOS Y PROCESOS JUDICIALES: Implementar procesos estandarizados para la gestión judicial, técnica y administrativa, que agilicen y faciliten el trámite de los asuntos con el fin de mejorar el servicio de justicia brindado. "/>
    <x v="126"/>
    <s v="% de avance del Modelo de atención al público."/>
    <s v="Contraloría de Servicios "/>
    <s v="Dirección de Gestión Humana_x000a_Centro de Apoyo, Mejoramiento y Coordinación de la Función Jurisdiccional_x000a_Comisión de Acceso a la Justicia"/>
    <n v="2024"/>
    <s v="Evaluar los resultados de implementación del modelo de atención al público. "/>
    <s v="Contraloría de Servicios "/>
    <m/>
    <m/>
    <m/>
    <m/>
    <m/>
    <m/>
    <m/>
    <m/>
    <m/>
    <m/>
  </r>
  <r>
    <s v="COMISIONES"/>
    <x v="2"/>
    <s v="Optimizar los recursos institucionales e impulsar la innovación de los procesos judiciales, para agilizar los servicios de justicia."/>
    <s v="DESARROLLO Y OPTIMIZACIÓN DE SERVICIOS Y PROCESOS JUDICIALES"/>
    <s v="Implementar procesos estandarizados para la gestión judicial, técnica y administrativa, que agilicen y faciliten el trámite de los asuntos con el fin de mejorar el servicio de justicia brindado. "/>
    <s v="DESARROLLO Y OPTIMIZACIÓN DE SERVICIOS Y PROCESOS JUDICIALES: Implementar procesos estandarizados para la gestión judicial, técnica y administrativa, que agilicen y faciliten el trámite de los asuntos con el fin de mejorar el servicio de justicia brindado. "/>
    <x v="127"/>
    <s v="% de avance del plan de acción definido para la Política de Igualdad de Género del Poder Judicial "/>
    <s v="Secretaría Técnica de Género y Acceso a la Justicia"/>
    <s v="Comisión de Género_x000a_Comisión de Acceso a la Justicia Dirección de Planificación"/>
    <n v="2019"/>
    <s v="Definir el Plan de acción para los próximos 6 años, que incluya una propuesta de implementación y monitoreo para cada uno de los ámbitos del Poder Judicial (2019)"/>
    <s v="Secretaría Técnica de Género y Acceso a la Justicia"/>
    <s v="Portafolio de proyectos institucionales (PPI)."/>
    <n v="0"/>
    <n v="100"/>
    <n v="0.1"/>
    <n v="0.2"/>
    <n v="0.4"/>
    <n v="0.6"/>
    <n v="0.8"/>
    <n v="1"/>
    <s v="Desarrollo y seguimiento del plan de acción de la Política de Género y Acceso a la Justicia"/>
  </r>
  <r>
    <s v="COMISIONES"/>
    <x v="2"/>
    <s v="Optimizar los recursos institucionales e impulsar la innovación de los procesos judiciales, para agilizar los servicios de justicia."/>
    <s v="DESARROLLO Y OPTIMIZACIÓN DE SERVICIOS Y PROCESOS JUDICIALES"/>
    <s v="Implementar procesos estandarizados para la gestión judicial, técnica y administrativa, que agilicen y faciliten el trámite de los asuntos con el fin de mejorar el servicio de justicia brindado. "/>
    <s v="DESARROLLO Y OPTIMIZACIÓN DE SERVICIOS Y PROCESOS JUDICIALES: Implementar procesos estandarizados para la gestión judicial, técnica y administrativa, que agilicen y faciliten el trámite de los asuntos con el fin de mejorar el servicio de justicia brindado. "/>
    <x v="127"/>
    <s v="% de avance del plan de acción definido para la Política de Igualdad de Género del Poder Judicial "/>
    <s v="Secretaría Técnica de Género y Acceso a la Justicia"/>
    <s v="Comisión de Género_x000a_Comisión de Acceso a la Justicia Dirección de Planificación"/>
    <s v="2019-2023"/>
    <s v="Acompañar el proceso de implementación y monitoreo del Plan de acción de la Política de Igualdad de Género en los diferentes ámbitos del Poder Judicial (2019-2023)"/>
    <s v="Secretaría Técnica de Género y Acceso a la Justicia"/>
    <m/>
    <m/>
    <m/>
    <m/>
    <m/>
    <m/>
    <m/>
    <m/>
    <m/>
    <m/>
  </r>
  <r>
    <s v="COMISIONES"/>
    <x v="2"/>
    <s v="Optimizar los recursos institucionales e impulsar la innovación de los procesos judiciales, para agilizar los servicios de justicia."/>
    <s v="DESARROLLO Y OPTIMIZACIÓN DE SERVICIOS Y PROCESOS JUDICIALES"/>
    <s v="Implementar procesos estandarizados para la gestión judicial, técnica y administrativa, que agilicen y faciliten el trámite de los asuntos con el fin de mejorar el servicio de justicia brindado. "/>
    <s v="DESARROLLO Y OPTIMIZACIÓN DE SERVICIOS Y PROCESOS JUDICIALES: Implementar procesos estandarizados para la gestión judicial, técnica y administrativa, que agilicen y faciliten el trámite de los asuntos con el fin de mejorar el servicio de justicia brindado. "/>
    <x v="127"/>
    <s v="% de avance del plan de acción definido para la Política de Igualdad de Género del Poder Judicial "/>
    <s v="Secretaría Técnica de Género y Acceso a la Justicia"/>
    <s v="Comisión de Género_x000a_Comisión de Acceso a la Justicia Dirección de Planificación"/>
    <n v="2024"/>
    <s v="Acompañar el proceso de evaluación de resultados de la implementación y monitoreo del plan de acción de la Política de Igualdad de Género (2024)"/>
    <s v="Secretaría Técnica de Género y Acceso a la Justicia"/>
    <m/>
    <m/>
    <m/>
    <m/>
    <m/>
    <m/>
    <m/>
    <m/>
    <m/>
    <m/>
  </r>
  <r>
    <s v="OFICINA DE ATENCIÓN Y PROTECCIÓN A LA VÍCTIMA DEL DELITO"/>
    <x v="2"/>
    <s v="Optimizar los recursos institucionales e impulsar la innovación de los procesos judiciales, para agilizar los servicios de justicia."/>
    <s v="DESARROLLO Y OPTIMIZACIÓN DE SERVICIOS Y PROCESOS JUDICIALES"/>
    <s v="Implementar procesos estandarizados para la gestión judicial, técnica y administrativa, que agilicen y faciliten el trámite de los asuntos con el fin de mejorar el servicio de justicia brindado. "/>
    <s v="DESARROLLO Y OPTIMIZACIÓN DE SERVICIOS Y PROCESOS JUDICIALES: Implementar procesos estandarizados para la gestión judicial, técnica y administrativa, que agilicen y faciliten el trámite de los asuntos con el fin de mejorar el servicio de justicia brindado. "/>
    <x v="128"/>
    <s v="% implementación de la estrategia de ampliación de cobertura geográfica de disponibilidad del personal de la Unidad de Protección de Víctimas y Testigos. "/>
    <s v="Organismo de Investigación Judicial"/>
    <s v="Oficina de Atención a la Víctima de Delitos"/>
    <n v="2019"/>
    <s v="Definir estrategia para ampliar la cobertura en horario de disponibilidad del personal de la Unidad de Protección de Víctimas y Testigos. "/>
    <s v="Organismo de Investigación Judicial"/>
    <s v="Sistema de Planes Anuales Operativos (PAO)."/>
    <n v="0"/>
    <n v="100"/>
    <n v="0.1"/>
    <n v="0.2"/>
    <n v="0.4"/>
    <n v="0.6"/>
    <n v="0.8"/>
    <n v="1"/>
    <s v="No aplica"/>
  </r>
  <r>
    <s v="OFICINA DE ATENCIÓN Y PROTECCIÓN A LA VÍCTIMA DEL DELITO"/>
    <x v="2"/>
    <s v="Optimizar los recursos institucionales e impulsar la innovación de los procesos judiciales, para agilizar los servicios de justicia."/>
    <s v="DESARROLLO Y OPTIMIZACIÓN DE SERVICIOS Y PROCESOS JUDICIALES"/>
    <s v="Implementar procesos estandarizados para la gestión judicial, técnica y administrativa, que agilicen y faciliten el trámite de los asuntos con el fin de mejorar el servicio de justicia brindado. "/>
    <s v="DESARROLLO Y OPTIMIZACIÓN DE SERVICIOS Y PROCESOS JUDICIALES: Implementar procesos estandarizados para la gestión judicial, técnica y administrativa, que agilicen y faciliten el trámite de los asuntos con el fin de mejorar el servicio de justicia brindado. "/>
    <x v="128"/>
    <s v="% implementación de la estrategia de ampliación de cobertura geográfica de disponibilidad del personal de la Unidad de Protección de Víctimas y Testigos. "/>
    <s v="Organismo de Investigación Judicial"/>
    <s v="Oficina de Atención a la Víctima de Delitos"/>
    <s v="2020-2023"/>
    <s v="Implementar estrategia para ampliar la cobertura en horario de disponibilidad del personal de la Unidad de Protección de Víctimas y Testigos. "/>
    <s v="Organismo de Investigación Judicial"/>
    <m/>
    <m/>
    <m/>
    <m/>
    <m/>
    <m/>
    <m/>
    <m/>
    <m/>
    <m/>
  </r>
  <r>
    <s v="OFICINA DE ATENCIÓN Y PROTECCIÓN A LA VÍCTIMA DEL DELITO"/>
    <x v="2"/>
    <s v="Optimizar los recursos institucionales e impulsar la innovación de los procesos judiciales, para agilizar los servicios de justicia."/>
    <s v="DESARROLLO Y OPTIMIZACIÓN DE SERVICIOS Y PROCESOS JUDICIALES"/>
    <s v="Implementar procesos estandarizados para la gestión judicial, técnica y administrativa, que agilicen y faciliten el trámite de los asuntos con el fin de mejorar el servicio de justicia brindado. "/>
    <s v="DESARROLLO Y OPTIMIZACIÓN DE SERVICIOS Y PROCESOS JUDICIALES: Implementar procesos estandarizados para la gestión judicial, técnica y administrativa, que agilicen y faciliten el trámite de los asuntos con el fin de mejorar el servicio de justicia brindado. "/>
    <x v="128"/>
    <s v="% implementación de la estrategia de ampliación de cobertura geográfica de disponibilidad del personal de la Unidad de Protección de Víctimas y Testigos. "/>
    <s v="Organismo de Investigación Judicial"/>
    <s v="Oficina de Atención a la Víctima de Delitos"/>
    <n v="2024"/>
    <s v="Evaluar los resultados de implementación de la estrategia para ampliar la cobertura en horario de disponibilidad del personal de la Unidad de Protección de Víctimas y Testigos. "/>
    <s v="Organismo de Investigación Judicial"/>
    <m/>
    <m/>
    <m/>
    <m/>
    <m/>
    <m/>
    <m/>
    <m/>
    <m/>
    <m/>
  </r>
  <r>
    <s v="EQUIPO TÉCNICO"/>
    <x v="2"/>
    <s v="Optimizar los recursos institucionales e impulsar la innovación de los procesos judiciales, para agilizar los servicios de justicia."/>
    <s v="DESARROLLO Y OPTIMIZACIÓN DE SERVICIOS Y PROCESOS JUDICIALES"/>
    <s v="Implementar procesos estandarizados para la gestión judicial, técnica y administrativa, que agilicen y faciliten el trámite de los asuntos con el fin de mejorar el servicio de justicia brindado. "/>
    <s v="DESARROLLO Y OPTIMIZACIÓN DE SERVICIOS Y PROCESOS JUDICIALES: Implementar procesos estandarizados para la gestión judicial, técnica y administrativa, que agilicen y faciliten el trámite de los asuntos con el fin de mejorar el servicio de justicia brindado. "/>
    <x v="129"/>
    <s v="Cantidad de Evaluaciones Estratégicas realizadas"/>
    <s v="Dirección de Planificación"/>
    <s v="Consejo Superior"/>
    <s v="2019-2024"/>
    <s v="Diseñar y ejecutar un modelo de estudio de evaluación de resultados, que permita evaluar el cumplimiento de los objetivos de distintos órganos u oficinas institucionales, en términos de su actividad, eficacia y eficiencia."/>
    <s v="Dirección de Planificación"/>
    <s v="Sistema de Planes Anuales Operativos (PAO)."/>
    <n v="0"/>
    <n v="6"/>
    <n v="1"/>
    <n v="2"/>
    <n v="3"/>
    <n v="4"/>
    <n v="5"/>
    <n v="6"/>
    <s v="No aplica"/>
  </r>
  <r>
    <s v="EQUIPO TÉCNICO"/>
    <x v="2"/>
    <s v="Optimizar los recursos institucionales e impulsar la innovación de los procesos judiciales, para agilizar los servicios de justicia."/>
    <s v="DESARROLLO Y OPTIMIZACIÓN DE SERVICIOS Y PROCESOS JUDICIALES"/>
    <s v="Implementar procesos estandarizados para la gestión judicial, técnica y administrativa, que agilicen y faciliten el trámite de los asuntos con el fin de mejorar el servicio de justicia brindado. "/>
    <s v="DESARROLLO Y OPTIMIZACIÓN DE SERVICIOS Y PROCESOS JUDICIALES: Implementar procesos estandarizados para la gestión judicial, técnica y administrativa, que agilicen y faciliten el trámite de los asuntos con el fin de mejorar el servicio de justicia brindado. "/>
    <x v="130"/>
    <s v="% de avance del Proyecto sobre la implementación del modelo de gestión de los despachos mixtos que tramitan la materia de pensiones alimentarias. "/>
    <s v="Dirección de Planificación"/>
    <s v="Centro de Apoyo, Coordinación y Mejoramiento de la función jurisdiccional_x000a_Dirección de Tecnología de la Información_x000a_Centro de Conciliación"/>
    <n v="2019"/>
    <s v="Hacer diagnóstico general de la tramitación de la materia de pensiones alimentarias, que permita establecer la distribución de cargas de trabajo y los aspectos críticos que inciden en la atención de esta materia"/>
    <s v="Dirección de Planificación"/>
    <s v="Portafolio de proyectos institucionales (PPI)."/>
    <n v="0"/>
    <n v="100"/>
    <n v="0.1"/>
    <n v="0.2"/>
    <n v="0.4"/>
    <n v="0.6"/>
    <n v="0.8"/>
    <n v="1"/>
    <s v="Desarrollo e implementación del modelo de rediseño de procesos"/>
  </r>
  <r>
    <s v="EQUIPO TÉCNICO"/>
    <x v="2"/>
    <s v="Optimizar los recursos institucionales e impulsar la innovación de los procesos judiciales, para agilizar los servicios de justicia."/>
    <s v="DESARROLLO Y OPTIMIZACIÓN DE SERVICIOS Y PROCESOS JUDICIALES"/>
    <s v="Implementar procesos estandarizados para la gestión judicial, técnica y administrativa, que agilicen y faciliten el trámite de los asuntos con el fin de mejorar el servicio de justicia brindado. "/>
    <s v="DESARROLLO Y OPTIMIZACIÓN DE SERVICIOS Y PROCESOS JUDICIALES: Implementar procesos estandarizados para la gestión judicial, técnica y administrativa, que agilicen y faciliten el trámite de los asuntos con el fin de mejorar el servicio de justicia brindado. "/>
    <x v="130"/>
    <s v="% de avance del Proyecto sobre la implementación del modelo de gestión de los despachos mixtos que tramitan la materia de pensiones alimentarias. "/>
    <s v="Dirección de Planificación"/>
    <s v="Centro de Apoyo, Coordinación y Mejoramiento de la función jurisdiccional_x000a_Dirección de Tecnología de la Información_x000a_Centro de Conciliación"/>
    <n v="2019"/>
    <s v="Crear un modelo de gestión para los despachos que tramitan la materia de Pensiones alimentarias considerando las variables: casos entrados, recurso humano, cantidad de asuntos de otras materias de que se tramitan, plazos de respuesta, ubicación geográfica, población usuaria, tecnología disponible"/>
    <s v="Dirección de Planificación"/>
    <m/>
    <m/>
    <m/>
    <m/>
    <m/>
    <m/>
    <m/>
    <m/>
    <m/>
    <m/>
  </r>
  <r>
    <s v="EQUIPO TÉCNICO"/>
    <x v="2"/>
    <s v="Optimizar los recursos institucionales e impulsar la innovación de los procesos judiciales, para agilizar los servicios de justicia."/>
    <s v="DESARROLLO Y OPTIMIZACIÓN DE SERVICIOS Y PROCESOS JUDICIALES"/>
    <s v="Implementar procesos estandarizados para la gestión judicial, técnica y administrativa, que agilicen y faciliten el trámite de los asuntos con el fin de mejorar el servicio de justicia brindado. "/>
    <s v="DESARROLLO Y OPTIMIZACIÓN DE SERVICIOS Y PROCESOS JUDICIALES: Implementar procesos estandarizados para la gestión judicial, técnica y administrativa, que agilicen y faciliten el trámite de los asuntos con el fin de mejorar el servicio de justicia brindado. "/>
    <x v="130"/>
    <s v="% de avance del Proyecto sobre la implementación del modelo de gestión de los despachos mixtos que tramitan la materia de pensiones alimentarias. "/>
    <s v="Dirección de Planificación"/>
    <s v="Centro de Apoyo, Coordinación y Mejoramiento de la función jurisdiccional_x000a_Dirección de Tecnología de la Información_x000a_Centro de Conciliación"/>
    <s v="2020-2024"/>
    <s v="Implementar anualmente el modelo de gestión y apoyo en 20% de los despachos mixtos que tramitan la materia de pensiones alimentarias"/>
    <s v="Dirección de Planificación"/>
    <m/>
    <m/>
    <m/>
    <m/>
    <m/>
    <m/>
    <m/>
    <m/>
    <m/>
    <m/>
  </r>
  <r>
    <s v="EQUIPO TÉCNICO"/>
    <x v="2"/>
    <s v="Optimizar los recursos institucionales e impulsar la innovación de los procesos judiciales, para agilizar los servicios de justicia."/>
    <s v="DESARROLLO Y OPTIMIZACIÓN DE SERVICIOS Y PROCESOS JUDICIALES"/>
    <s v="Implementar procesos estandarizados para la gestión judicial, técnica y administrativa, que agilicen y faciliten el trámite de los asuntos con el fin de mejorar el servicio de justicia brindado. "/>
    <s v="DESARROLLO Y OPTIMIZACIÓN DE SERVICIOS Y PROCESOS JUDICIALES: Implementar procesos estandarizados para la gestión judicial, técnica y administrativa, que agilicen y faciliten el trámite de los asuntos con el fin de mejorar el servicio de justicia brindado. "/>
    <x v="130"/>
    <s v="% de avance del Proyecto sobre la implementación del modelo de gestión de los despachos mixtos que tramitan la materia de pensiones alimentarias. "/>
    <s v="Dirección de Planificación"/>
    <s v="Centro de Apoyo, Coordinación y Mejoramiento de la función jurisdiccional_x000a_Dirección de Tecnología de la Información_x000a_Centro de Conciliación"/>
    <s v="2022-2024"/>
    <s v="Dar seguimiento y evaluar los resultados del modelo y plan de trabajo desarrollado."/>
    <s v="Dirección de Planificación"/>
    <m/>
    <m/>
    <m/>
    <m/>
    <m/>
    <m/>
    <m/>
    <m/>
    <m/>
    <m/>
  </r>
  <r>
    <s v="EQUIPO TÉCNICO"/>
    <x v="2"/>
    <s v="Optimizar los recursos institucionales e impulsar la innovación de los procesos judiciales, para agilizar los servicios de justicia."/>
    <s v="DESARROLLO Y OPTIMIZACIÓN DE SERVICIOS Y PROCESOS JUDICIALES"/>
    <s v="Implementar procesos estandarizados para la gestión judicial, técnica y administrativa, que agilicen y faciliten el trámite de los asuntos con el fin de mejorar el servicio de justicia brindado. "/>
    <s v="DESARROLLO Y OPTIMIZACIÓN DE SERVICIOS Y PROCESOS JUDICIALES: Implementar procesos estandarizados para la gestión judicial, técnica y administrativa, que agilicen y faciliten el trámite de los asuntos con el fin de mejorar el servicio de justicia brindado. "/>
    <x v="131"/>
    <s v="% de avance del proyecto de Rediseño de Procesos en el Departamento de Ciencias Forenses"/>
    <s v="Dirección de Planificación"/>
    <s v="Organismo de Investigación Judicial._x000a_Dirección Ejecutiva_x000a_Dirección de Tecnología de la Información_x000a_Dirección de Gestión Humana"/>
    <n v="2019"/>
    <s v="Realizar el diagnóstico, plan de trabajo, implementación y seguimiento del proyecto de Rediseño de Procesos en el Departamento de Ciencias Forenses."/>
    <s v="Dirección de Planificación"/>
    <s v="Portafolio de proyectos institucionales (PPI)."/>
    <n v="0"/>
    <n v="100"/>
    <n v="0.1"/>
    <n v="0.2"/>
    <n v="0.4"/>
    <n v="0.6"/>
    <n v="0.8"/>
    <n v="1"/>
    <s v="Implementación del modelo de rediseño de procesos"/>
  </r>
  <r>
    <s v="EQUIPO TÉCNICO"/>
    <x v="2"/>
    <s v="Optimizar los recursos institucionales e impulsar la innovación de los procesos judiciales, para agilizar los servicios de justicia."/>
    <s v="DESARROLLO Y OPTIMIZACIÓN DE SERVICIOS Y PROCESOS JUDICIALES"/>
    <s v="Implementar procesos estandarizados para la gestión judicial, técnica y administrativa, que agilicen y faciliten el trámite de los asuntos con el fin de mejorar el servicio de justicia brindado. "/>
    <s v="DESARROLLO Y OPTIMIZACIÓN DE SERVICIOS Y PROCESOS JUDICIALES: Implementar procesos estandarizados para la gestión judicial, técnica y administrativa, que agilicen y faciliten el trámite de los asuntos con el fin de mejorar el servicio de justicia brindado. "/>
    <x v="132"/>
    <s v="% de avance del proyecto de rediseño de procesos en el Departamento de Medicina Legal"/>
    <s v="Dirección de Planificación"/>
    <s v="Organismo de Investigación Judicial._x000a_Dirección Ejecutiva_x000a_Dirección de Tecnología de la Información_x000a_Dirección de Gestión Humana"/>
    <n v="2019"/>
    <s v="Realizar el diagnóstico, plan de trabajo, implementación y seguimiento del proyecto de rediseño de procesos en el Departamento de Medicina Legal."/>
    <s v="Dirección de Planificación"/>
    <s v="Portafolio de proyectos institucionales (PPI)."/>
    <n v="0"/>
    <n v="100"/>
    <n v="0.1"/>
    <n v="0.2"/>
    <n v="0.4"/>
    <n v="0.6"/>
    <n v="0.8"/>
    <n v="1"/>
    <s v="Implementación del modelo de rediseño de procesos"/>
  </r>
  <r>
    <s v="EQUIPO TÉCNICO"/>
    <x v="2"/>
    <s v="Optimizar los recursos institucionales e impulsar la innovación de los procesos judiciales, para agilizar los servicios de justicia."/>
    <s v="DESARROLLO Y OPTIMIZACIÓN DE SERVICIOS Y PROCESOS JUDICIALES"/>
    <s v="Implementar procesos estandarizados para la gestión judicial, técnica y administrativa, que agilicen y faciliten el trámite de los asuntos con el fin de mejorar el servicio de justicia brindado. "/>
    <s v="DESARROLLO Y OPTIMIZACIÓN DE SERVICIOS Y PROCESOS JUDICIALES: Implementar procesos estandarizados para la gestión judicial, técnica y administrativa, que agilicen y faciliten el trámite de los asuntos con el fin de mejorar el servicio de justicia brindado. "/>
    <x v="133"/>
    <s v="Cantidad de despachos abordados con la entrada en vigencia del Código Procesal Agrario."/>
    <s v="Dirección de Planificación"/>
    <s v="Despachos Jurisdiccionales_x000a_Comisión de la Jurisdicción Agraria_x000a_Dirección de Tecnología de la Información_x000a_Centro de Apoyo, Coordinación y Mejoramiento de la Función Jurisdiccional_x000a_Dirección de Gestión Humana_x000a_Dirección Ejecutiva_x000a_Administraciones Regionales"/>
    <n v="2019"/>
    <s v="Realizar el plan de trabajo sobre el abordaje a la entrada en vigencia del Código Procesal Agrario, implementación y seguimiento de los 17 Despachos abordados."/>
    <s v="Dirección de Planificación"/>
    <s v="Portafolio de proyectos institucionales (PPI)."/>
    <n v="0"/>
    <n v="17"/>
    <n v="17"/>
    <n v="17"/>
    <n v="17"/>
    <n v="17"/>
    <n v="17"/>
    <n v="17"/>
    <s v="Abordaje a la entrada en vigencia del Código Procesal Agrario."/>
  </r>
  <r>
    <s v="EQUIPO TÉCNICO"/>
    <x v="2"/>
    <s v="Optimizar los recursos institucionales e impulsar la innovación de los procesos judiciales, para agilizar los servicios de justicia."/>
    <s v="DESARROLLO Y OPTIMIZACIÓN DE SERVICIOS Y PROCESOS JUDICIALES"/>
    <s v="Implementar procesos estandarizados para la gestión judicial, técnica y administrativa, que agilicen y faciliten el trámite de los asuntos con el fin de mejorar el servicio de justicia brindado. "/>
    <s v="DESARROLLO Y OPTIMIZACIÓN DE SERVICIOS Y PROCESOS JUDICIALES: Implementar procesos estandarizados para la gestión judicial, técnica y administrativa, que agilicen y faciliten el trámite de los asuntos con el fin de mejorar el servicio de justicia brindado. "/>
    <x v="134"/>
    <s v="Cantidad de despachos  abordados con la entrada en vigencia del Código Procesal de Familia."/>
    <s v="Comisión de Familia, Niñez y Adolescencia"/>
    <s v="Despachos Jurisdiccionales_x000a_Dirección de Planificación_x000a_Dirección de Tecnología de la Información_x000a_Centro de Apoyo, Coordinación y Mejoramiento de la Función Jurisdiccional_x000a_Dirección de Gestión Humana_x000a_Dirección Ejecutiva_x000a_Administraciones Regionales"/>
    <n v="2019"/>
    <s v="Realizar el plan de trabajo sobre el abordaje a la entrada en vigencia del Código Procesal de Familia, implementación y seguimiento de los 30 Despachos abordados."/>
    <s v="Dirección de Planificación"/>
    <s v="Portafolio de proyectos institucionales (PPI)."/>
    <n v="0"/>
    <n v="30"/>
    <n v="30"/>
    <n v="30"/>
    <n v="30"/>
    <n v="30"/>
    <n v="30"/>
    <n v="30"/>
    <s v="Abordaje a la entrada en vigencia del Código Procesal de Familia"/>
  </r>
  <r>
    <s v="EQUIPO TÉCNICO"/>
    <x v="2"/>
    <s v="Optimizar los recursos institucionales e impulsar la innovación de los procesos judiciales, para agilizar los servicios de justicia."/>
    <s v="DESARROLLO Y OPTIMIZACIÓN DE SERVICIOS Y PROCESOS JUDICIALES"/>
    <s v="Implementar procesos estandarizados para la gestión judicial, técnica y administrativa, que agilicen y faciliten el trámite de los asuntos con el fin de mejorar el servicio de justicia brindado. "/>
    <s v="DESARROLLO Y OPTIMIZACIÓN DE SERVICIOS Y PROCESOS JUDICIALES: Implementar procesos estandarizados para la gestión judicial, técnica y administrativa, que agilicen y faciliten el trámite de los asuntos con el fin de mejorar el servicio de justicia brindado. "/>
    <x v="135"/>
    <s v="% de avance del proyecto sobre el modelo de mejora integral del proceso penal."/>
    <s v="Dirección de Planificación"/>
    <s v="Centro de Apoyo, Coordinación y Mejoramiento de la Función Jurisdiccional_x000a_Defensa Pública, Ministerio Público, Organismo de Investigación Judicial"/>
    <s v="2019-2021"/>
    <s v="Realizar el diagnóstico, plan de trabajo, implementación y seguimiento del proyecto sobre el modelo de mejora integral del proceso penal, en el ámbito Jurisdiccional y auxiliar de justicia."/>
    <s v="Dirección de Planificación"/>
    <s v="Portafolio de proyectos institucionales (PPI)."/>
    <n v="0"/>
    <n v="100"/>
    <n v="0.1"/>
    <n v="0.2"/>
    <n v="0.4"/>
    <n v="0.6"/>
    <n v="0.8"/>
    <n v="1"/>
    <s v="Modelo de mejora integral del proceso penal en el ámbito jurisdiccional y auxiliar de justicia."/>
  </r>
  <r>
    <s v="EQUIPO TÉCNICO"/>
    <x v="2"/>
    <s v="Optimizar los recursos institucionales e impulsar la innovación de los procesos judiciales, para agilizar los servicios de justicia."/>
    <s v="DESARROLLO Y OPTIMIZACIÓN DE SERVICIOS Y PROCESOS JUDICIALES"/>
    <s v="Implementar procesos estandarizados para la gestión judicial, técnica y administrativa, que agilicen y faciliten el trámite de los asuntos con el fin de mejorar el servicio de justicia brindado. "/>
    <s v="DESARROLLO Y OPTIMIZACIÓN DE SERVICIOS Y PROCESOS JUDICIALES: Implementar procesos estandarizados para la gestión judicial, técnica y administrativa, que agilicen y faciliten el trámite de los asuntos con el fin de mejorar el servicio de justicia brindado. "/>
    <x v="136"/>
    <s v="Cantidad de circuitos judiciales rediseñados"/>
    <s v="Dirección de Planificación"/>
    <s v="Ministerio Público_x000a_Defensa Pública_x000a_Organismo de Investigación Judicial_x000a_Dirección de Tecnología de la Información_x000a_Centro de Apoyo, Coordinación y Mejoramiento de la Función Jurisdiccional_x000a_Dirección de Gestión Humana_x000a_Dirección Ejecutiva_x000a_Administraciones Regionales"/>
    <s v="2019-2020"/>
    <s v="Elaborar plan de trabajo para el Rediseño de Procesos por circuito judicial. "/>
    <s v="Dirección de Planificación"/>
    <s v="Portafolio de proyectos institucionales (PPI)."/>
    <n v="2"/>
    <n v="7"/>
    <n v="0"/>
    <n v="1"/>
    <n v="3"/>
    <n v="4"/>
    <n v="6"/>
    <n v="7"/>
    <s v="Desarrollo e implementación del modelo de rediseño de proyectos"/>
  </r>
  <r>
    <s v="EQUIPO TÉCNICO"/>
    <x v="2"/>
    <s v="Optimizar los recursos institucionales e impulsar la innovación de los procesos judiciales, para agilizar los servicios de justicia."/>
    <s v="DESARROLLO Y OPTIMIZACIÓN DE SERVICIOS Y PROCESOS JUDICIALES"/>
    <s v="Implementar procesos estandarizados para la gestión judicial, técnica y administrativa, que agilicen y faciliten el trámite de los asuntos con el fin de mejorar el servicio de justicia brindado. "/>
    <s v="DESARROLLO Y OPTIMIZACIÓN DE SERVICIOS Y PROCESOS JUDICIALES: Implementar procesos estandarizados para la gestión judicial, técnica y administrativa, que agilicen y faciliten el trámite de los asuntos con el fin de mejorar el servicio de justicia brindado. "/>
    <x v="136"/>
    <s v="Cantidad de circuitos judiciales rediseñados"/>
    <s v="Dirección de Planificación"/>
    <s v="Ministerio Público_x000a_Defensa Pública_x000a_Organismo de Investigación Judicial_x000a_Dirección de Tecnología de la Información_x000a_Centro de Apoyo, Coordinación y Mejoramiento de la Función Jurisdiccional_x000a_Dirección de Gestión Humana_x000a_Dirección Ejecutiva_x000a_Administraciones Regionales"/>
    <s v="2020-2024"/>
    <s v="Implementar plan de trabajo"/>
    <s v="Dirección de Planificación"/>
    <m/>
    <m/>
    <m/>
    <m/>
    <m/>
    <m/>
    <m/>
    <m/>
    <m/>
    <m/>
  </r>
  <r>
    <s v="EQUIPO TÉCNICO"/>
    <x v="2"/>
    <s v="Optimizar los recursos institucionales e impulsar la innovación de los procesos judiciales, para agilizar los servicios de justicia."/>
    <s v="DESARROLLO Y OPTIMIZACIÓN DE SERVICIOS Y PROCESOS JUDICIALES"/>
    <s v="Implementar procesos estandarizados para la gestión judicial, técnica y administrativa, que agilicen y faciliten el trámite de los asuntos con el fin de mejorar el servicio de justicia brindado. "/>
    <s v="DESARROLLO Y OPTIMIZACIÓN DE SERVICIOS Y PROCESOS JUDICIALES: Implementar procesos estandarizados para la gestión judicial, técnica y administrativa, que agilicen y faciliten el trámite de los asuntos con el fin de mejorar el servicio de justicia brindado. "/>
    <x v="136"/>
    <s v="Cantidad de circuitos judiciales rediseñados"/>
    <s v="Dirección de Planificación"/>
    <s v="Ministerio Público_x000a_Defensa Pública_x000a_Organismo de Investigación Judicial_x000a_Dirección de Tecnología de la Información_x000a_Centro de Apoyo, Coordinación y Mejoramiento de la Función Jurisdiccional_x000a_Dirección de Gestión Humana_x000a_Dirección Ejecutiva_x000a_Administraciones Regionales"/>
    <s v="2020-2024"/>
    <s v="Dar seguimiento y evaluar el proyecto."/>
    <s v="Dirección de Planificación"/>
    <m/>
    <m/>
    <m/>
    <m/>
    <m/>
    <m/>
    <m/>
    <m/>
    <m/>
    <m/>
  </r>
  <r>
    <s v="EQUIPO TÉCNICO"/>
    <x v="2"/>
    <s v="Optimizar los recursos institucionales e impulsar la innovación de los procesos judiciales, para agilizar los servicios de justicia."/>
    <s v="DESARROLLO Y OPTIMIZACIÓN DE SERVICIOS Y PROCESOS JUDICIALES"/>
    <s v="Implementar procesos estandarizados para la gestión judicial, técnica y administrativa, que agilicen y faciliten el trámite de los asuntos con el fin de mejorar el servicio de justicia brindado. "/>
    <s v="DESARROLLO Y OPTIMIZACIÓN DE SERVICIOS Y PROCESOS JUDICIALES: Implementar procesos estandarizados para la gestión judicial, técnica y administrativa, que agilicen y faciliten el trámite de los asuntos con el fin de mejorar el servicio de justicia brindado. "/>
    <x v="137"/>
    <s v="Cantidad de Circuitos Judiciales trabajando con el modelo de sostenibilidad "/>
    <s v="Dirección de Planificación"/>
    <s v="Dirección Ejecutiva_x000a_Administraciones Regionales"/>
    <n v="2019"/>
    <s v="Hacer un diagnóstico para priorizar los Circuitos Judiciales que requieren la implementación del modelo de sostenibilidad"/>
    <s v="Dirección de Planificación"/>
    <s v="Sistema de Planes Anuales Operativos (PAO)."/>
    <n v="2"/>
    <n v="7"/>
    <n v="2"/>
    <n v="3"/>
    <n v="4"/>
    <n v="5"/>
    <n v="6"/>
    <n v="7"/>
    <s v="No aplica"/>
  </r>
  <r>
    <s v="EQUIPO TÉCNICO"/>
    <x v="2"/>
    <s v="Optimizar los recursos institucionales e impulsar la innovación de los procesos judiciales, para agilizar los servicios de justicia."/>
    <s v="DESARROLLO Y OPTIMIZACIÓN DE SERVICIOS Y PROCESOS JUDICIALES"/>
    <s v="Implementar procesos estandarizados para la gestión judicial, técnica y administrativa, que agilicen y faciliten el trámite de los asuntos con el fin de mejorar el servicio de justicia brindado. "/>
    <s v="DESARROLLO Y OPTIMIZACIÓN DE SERVICIOS Y PROCESOS JUDICIALES: Implementar procesos estandarizados para la gestión judicial, técnica y administrativa, que agilicen y faciliten el trámite de los asuntos con el fin de mejorar el servicio de justicia brindado. "/>
    <x v="137"/>
    <s v="Cantidad de Circuitos Judiciales trabajando con el modelo de sostenibilidad "/>
    <s v="Dirección de Planificación"/>
    <s v="Dirección Ejecutiva_x000a_Administraciones Regionales"/>
    <s v="2020-2024"/>
    <s v="Implementar anualmente el modelo de sostenibilidad en un 20% de los Circuitos identificados conforme a la priorización establecida."/>
    <s v="Dirección de Planificación"/>
    <m/>
    <m/>
    <m/>
    <m/>
    <m/>
    <m/>
    <m/>
    <m/>
    <m/>
    <m/>
  </r>
  <r>
    <s v="EQUIPO TÉCNICO"/>
    <x v="2"/>
    <s v="Optimizar los recursos institucionales e impulsar la innovación de los procesos judiciales, para agilizar los servicios de justicia."/>
    <s v="DESARROLLO Y OPTIMIZACIÓN DE SERVICIOS Y PROCESOS JUDICIALES"/>
    <s v="Implementar procesos estandarizados para la gestión judicial, técnica y administrativa, que agilicen y faciliten el trámite de los asuntos con el fin de mejorar el servicio de justicia brindado. "/>
    <s v="DESARROLLO Y OPTIMIZACIÓN DE SERVICIOS Y PROCESOS JUDICIALES: Implementar procesos estandarizados para la gestión judicial, técnica y administrativa, que agilicen y faciliten el trámite de los asuntos con el fin de mejorar el servicio de justicia brindado. "/>
    <x v="138"/>
    <s v="% de avance del plan de acción para la eliminación de la brecha de implementación del escritorio virtual y sistema de gestión en todas las materias."/>
    <s v="Dirección de Tecnología de la Información"/>
    <m/>
    <n v="2019"/>
    <s v="Realizar un diagnóstico y un plan de acción para eliminar la brecha de implementación del escritorio virtual y sistema de gestión en todas las materias."/>
    <s v="Dirección de Tecnología de Información"/>
    <s v="Portafolio de proyectos institucionales (PPI)."/>
    <n v="0"/>
    <n v="100"/>
    <n v="0.1"/>
    <n v="0.2"/>
    <n v="0.4"/>
    <n v="0.6"/>
    <n v="0.8"/>
    <n v="1"/>
    <s v="Desarrollo e implementación del plan de acción para la eliminación de la brecha de implementación del escritorio virtual y sistema de gestión en todas las materias."/>
  </r>
  <r>
    <s v="EQUIPO TÉCNICO"/>
    <x v="2"/>
    <s v="Optimizar los recursos institucionales e impulsar la innovación de los procesos judiciales, para agilizar los servicios de justicia."/>
    <s v="DESARROLLO Y OPTIMIZACIÓN DE SERVICIOS Y PROCESOS JUDICIALES"/>
    <s v="Implementar procesos estandarizados para la gestión judicial, técnica y administrativa, que agilicen y faciliten el trámite de los asuntos con el fin de mejorar el servicio de justicia brindado. "/>
    <s v="DESARROLLO Y OPTIMIZACIÓN DE SERVICIOS Y PROCESOS JUDICIALES: Implementar procesos estandarizados para la gestión judicial, técnica y administrativa, que agilicen y faciliten el trámite de los asuntos con el fin de mejorar el servicio de justicia brindado. "/>
    <x v="138"/>
    <s v="% de avance del plan de acción para la eliminación de la brecha de implementación del escritorio virtual y sistema de gestión en todas las materias."/>
    <s v="Dirección de Tecnología de la Información"/>
    <m/>
    <s v="2019-2024"/>
    <s v="Implementar el plan de acción."/>
    <s v="Dirección de Tecnología de Información"/>
    <m/>
    <m/>
    <m/>
    <m/>
    <m/>
    <m/>
    <m/>
    <m/>
    <m/>
    <m/>
  </r>
  <r>
    <s v="EQUIPO TÉCNICO"/>
    <x v="2"/>
    <s v="Optimizar los recursos institucionales e impulsar la innovación de los procesos judiciales, para agilizar los servicios de justicia."/>
    <s v="DESARROLLO Y OPTIMIZACIÓN DE SERVICIOS Y PROCESOS JUDICIALES"/>
    <s v="Implementar procesos estandarizados para la gestión judicial, técnica y administrativa, que agilicen y faciliten el trámite de los asuntos con el fin de mejorar el servicio de justicia brindado. "/>
    <s v="DESARROLLO Y OPTIMIZACIÓN DE SERVICIOS Y PROCESOS JUDICIALES: Implementar procesos estandarizados para la gestión judicial, técnica y administrativa, que agilicen y faciliten el trámite de los asuntos con el fin de mejorar el servicio de justicia brindado. "/>
    <x v="138"/>
    <s v="% de avance del plan de acción para la eliminación de la brecha de implementación del escritorio virtual y sistema de gestión en todas las materias."/>
    <s v="Dirección de Tecnología de la Información"/>
    <m/>
    <s v="2019-2024"/>
    <s v="Dar seguimiento y evaluación al proyecto."/>
    <s v="Dirección de Tecnología de Información"/>
    <m/>
    <m/>
    <m/>
    <m/>
    <m/>
    <m/>
    <m/>
    <m/>
    <m/>
    <m/>
  </r>
  <r>
    <s v="ORGANISMO DE INVESTIGACIÓN JUDICIAL"/>
    <x v="2"/>
    <s v="Optimizar los recursos institucionales e impulsar la innovación de los procesos judiciales, para agilizar los servicios de justicia."/>
    <s v="DESARROLLO Y OPTIMIZACIÓN DE SERVICIOS Y PROCESOS JUDICIALES"/>
    <s v="Implementar procesos estandarizados para la gestión judicial, técnica y administrativa, que agilicen y faciliten el trámite de los asuntos con el fin de mejorar el servicio de justicia brindado. "/>
    <s v="DESARROLLO Y OPTIMIZACIÓN DE SERVICIOS Y PROCESOS JUDICIALES: Implementar procesos estandarizados para la gestión judicial, técnica y administrativa, que agilicen y faciliten el trámite de los asuntos con el fin de mejorar el servicio de justicia brindado. "/>
    <x v="139"/>
    <s v="% de cumplimiento del plan de trabajo para la adquisición de bienes muebles e inmuebles, así como insumos, suministros, herramientas, laboratorios y equipo analítico-instrumental, entre otros requeridos, para el Organismo de Investigación Judicial.. "/>
    <s v="Organismo de Investigación Judicial"/>
    <s v="Consejo Superior_x000a_Dirección Ejecutiva_x000a_Departamento de Proveeduría"/>
    <n v="2019"/>
    <s v="Determinar las necesidades institucionales de contratación administrativa para satisfacer las necesidades institucionales de bienes, muebles e inmuebles; así como los insumos, suministros, herramientas, laboratorios  y equipos analítico-instrumental, entre otros requeridos. "/>
    <s v="Organismo de Investigación Judicial"/>
    <s v="Portafolio de proyectos institucionales (PPI)."/>
    <n v="0"/>
    <n v="100"/>
    <n v="0.1"/>
    <n v="0.2"/>
    <n v="0.4"/>
    <n v="0.6"/>
    <n v="0.8"/>
    <n v="1"/>
    <s v="Elaboración del plan de adquisiciones de activos y servicios institucionales."/>
  </r>
  <r>
    <s v="ORGANISMO DE INVESTIGACIÓN JUDICIAL"/>
    <x v="2"/>
    <s v="Optimizar los recursos institucionales e impulsar la innovación de los procesos judiciales, para agilizar los servicios de justicia."/>
    <s v="DESARROLLO Y OPTIMIZACIÓN DE SERVICIOS Y PROCESOS JUDICIALES"/>
    <s v="Implementar procesos estandarizados para la gestión judicial, técnica y administrativa, que agilicen y faciliten el trámite de los asuntos con el fin de mejorar el servicio de justicia brindado. "/>
    <s v="DESARROLLO Y OPTIMIZACIÓN DE SERVICIOS Y PROCESOS JUDICIALES: Implementar procesos estandarizados para la gestión judicial, técnica y administrativa, que agilicen y faciliten el trámite de los asuntos con el fin de mejorar el servicio de justicia brindado. "/>
    <x v="139"/>
    <s v="% de cumplimiento del plan de trabajo para la adquisición de bienes muebles e inmuebles, así como insumos, suministros, herramientas, laboratorios y equipo analítico-instrumental, entre otros requeridos, para el Organismo de Investigación Judicial.. "/>
    <s v="Organismo de Investigación Judicial"/>
    <s v="Consejo Superior_x000a_Dirección Ejecutiva_x000a_Departamento de Proveeduría"/>
    <n v="2019"/>
    <s v="Diseñar plan de trabajo para la adquisición de bienes muebles e inmuebles, así como insumos, suministros, herramientas, laboratorios y equipo analítico-instrumental, entre otros requeridos. "/>
    <s v="Organismo de Investigación Judicial"/>
    <m/>
    <m/>
    <m/>
    <m/>
    <m/>
    <m/>
    <m/>
    <m/>
    <m/>
    <m/>
  </r>
  <r>
    <s v="ORGANISMO DE INVESTIGACIÓN JUDICIAL"/>
    <x v="2"/>
    <s v="Optimizar los recursos institucionales e impulsar la innovación de los procesos judiciales, para agilizar los servicios de justicia."/>
    <s v="DESARROLLO Y OPTIMIZACIÓN DE SERVICIOS Y PROCESOS JUDICIALES"/>
    <s v="Implementar procesos estandarizados para la gestión judicial, técnica y administrativa, que agilicen y faciliten el trámite de los asuntos con el fin de mejorar el servicio de justicia brindado. "/>
    <s v="DESARROLLO Y OPTIMIZACIÓN DE SERVICIOS Y PROCESOS JUDICIALES: Implementar procesos estandarizados para la gestión judicial, técnica y administrativa, que agilicen y faciliten el trámite de los asuntos con el fin de mejorar el servicio de justicia brindado. "/>
    <x v="139"/>
    <s v="% de cumplimiento del plan de trabajo para la adquisición de bienes muebles e inmuebles, así como insumos, suministros, herramientas, laboratorios y equipo analítico-instrumental, entre otros requeridos, para el Organismo de Investigación Judicial.. "/>
    <s v="Organismo de Investigación Judicial"/>
    <s v="Consejo Superior_x000a_Dirección Ejecutiva_x000a_Departamento de Proveeduría"/>
    <n v="2019"/>
    <s v="Presupuestar los bienes, muebles e inmuebles, así como los insumos, suministros, herramientas, laboratorios y equipos analítico-instrumental, entre otros requeridos. "/>
    <s v="Organismo de Investigación Judicial"/>
    <m/>
    <m/>
    <m/>
    <m/>
    <m/>
    <m/>
    <m/>
    <m/>
    <m/>
    <m/>
  </r>
  <r>
    <s v="ORGANISMO DE INVESTIGACIÓN JUDICIAL"/>
    <x v="2"/>
    <s v="Optimizar los recursos institucionales e impulsar la innovación de los procesos judiciales, para agilizar los servicios de justicia."/>
    <s v="DESARROLLO Y OPTIMIZACIÓN DE SERVICIOS Y PROCESOS JUDICIALES"/>
    <s v="Implementar procesos estandarizados para la gestión judicial, técnica y administrativa, que agilicen y faciliten el trámite de los asuntos con el fin de mejorar el servicio de justicia brindado. "/>
    <s v="DESARROLLO Y OPTIMIZACIÓN DE SERVICIOS Y PROCESOS JUDICIALES: Implementar procesos estandarizados para la gestión judicial, técnica y administrativa, que agilicen y faciliten el trámite de los asuntos con el fin de mejorar el servicio de justicia brindado. "/>
    <x v="139"/>
    <s v="% de cumplimiento del plan de trabajo para la adquisición de bienes muebles e inmuebles, así como insumos, suministros, herramientas, laboratorios y equipo analítico-instrumental, entre otros requeridos, para el Organismo de Investigación Judicial.. "/>
    <s v="Organismo de Investigación Judicial"/>
    <s v="Consejo Superior_x000a_Dirección Ejecutiva_x000a_Departamento de Proveeduría"/>
    <s v="2019-2021"/>
    <s v="Implementar procesos de contratación administrativos más eficientes, como contratos según demanda, que permitan contar oportunamente con los repuestos para vehículos, bienes muebles, así como los insumos, suministros, herramientas, laboratorios  y equipos analítico-instrumental, entre otros de manera oportuna. "/>
    <s v="Organismo de Investigación Judicial"/>
    <m/>
    <m/>
    <m/>
    <m/>
    <m/>
    <m/>
    <m/>
    <m/>
    <m/>
    <m/>
  </r>
  <r>
    <s v="ORGANISMO DE INVESTIGACIÓN JUDICIAL"/>
    <x v="2"/>
    <s v="Optimizar los recursos institucionales e impulsar la innovación de los procesos judiciales, para agilizar los servicios de justicia."/>
    <s v="DESARROLLO Y OPTIMIZACIÓN DE SERVICIOS Y PROCESOS JUDICIALES"/>
    <s v="Implementar procesos estandarizados para la gestión judicial, técnica y administrativa, que agilicen y faciliten el trámite de los asuntos con el fin de mejorar el servicio de justicia brindado. "/>
    <s v="DESARROLLO Y OPTIMIZACIÓN DE SERVICIOS Y PROCESOS JUDICIALES: Implementar procesos estandarizados para la gestión judicial, técnica y administrativa, que agilicen y faciliten el trámite de los asuntos con el fin de mejorar el servicio de justicia brindado. "/>
    <x v="139"/>
    <s v="% de cumplimiento del plan de trabajo para la adquisición de bienes muebles e inmuebles, así como insumos, suministros, herramientas, laboratorios y equipo analítico-instrumental, entre otros requeridos, para el Organismo de Investigación Judicial.. "/>
    <s v="Organismo de Investigación Judicial"/>
    <s v="Consejo Superior_x000a_Dirección Ejecutiva_x000a_Departamento de Proveeduría"/>
    <n v="2020"/>
    <s v="Revisar los procedimientos de compras y arreglos de vehículos en la administración del Organismo de Investigación Judicial para lograr la eficiencia en la disponibilidad de los mismos."/>
    <s v="Organismo de Investigación Judicial"/>
    <m/>
    <m/>
    <m/>
    <m/>
    <m/>
    <m/>
    <m/>
    <m/>
    <m/>
    <m/>
  </r>
  <r>
    <s v="ORGANISMO DE INVESTIGACIÓN JUDICIAL"/>
    <x v="2"/>
    <s v="Optimizar los recursos institucionales e impulsar la innovación de los procesos judiciales, para agilizar los servicios de justicia."/>
    <s v="DESARROLLO Y OPTIMIZACIÓN DE SERVICIOS Y PROCESOS JUDICIALES"/>
    <s v="Implementar procesos estandarizados para la gestión judicial, técnica y administrativa, que agilicen y faciliten el trámite de los asuntos con el fin de mejorar el servicio de justicia brindado. "/>
    <s v="DESARROLLO Y OPTIMIZACIÓN DE SERVICIOS Y PROCESOS JUDICIALES: Implementar procesos estandarizados para la gestión judicial, técnica y administrativa, que agilicen y faciliten el trámite de los asuntos con el fin de mejorar el servicio de justicia brindado. "/>
    <x v="139"/>
    <s v="% de cumplimiento del plan de trabajo para la adquisición de bienes muebles e inmuebles, así como insumos, suministros, herramientas, laboratorios y equipo analítico-instrumental, entre otros requeridos, para el Organismo de Investigación Judicial.. "/>
    <s v="Organismo de Investigación Judicial"/>
    <s v="Consejo Superior_x000a_Dirección Ejecutiva_x000a_Departamento de Proveeduría"/>
    <n v="2021"/>
    <s v="Sistematizar los procesos del taller mecánico del Organismo de Investigación Judicial para eficientizar el mismo."/>
    <s v="Organismo de Investigación Judicial"/>
    <m/>
    <m/>
    <m/>
    <m/>
    <m/>
    <m/>
    <m/>
    <m/>
    <m/>
    <m/>
  </r>
  <r>
    <s v="ORGANISMO DE INVESTIGACIÓN JUDICIAL"/>
    <x v="2"/>
    <s v="Optimizar los recursos institucionales e impulsar la innovación de los procesos judiciales, para agilizar los servicios de justicia."/>
    <s v="DESARROLLO Y OPTIMIZACIÓN DE SERVICIOS Y PROCESOS JUDICIALES"/>
    <s v="Implementar procesos estandarizados para la gestión judicial, técnica y administrativa, que agilicen y faciliten el trámite de los asuntos con el fin de mejorar el servicio de justicia brindado. "/>
    <s v="DESARROLLO Y OPTIMIZACIÓN DE SERVICIOS Y PROCESOS JUDICIALES: Implementar procesos estandarizados para la gestión judicial, técnica y administrativa, que agilicen y faciliten el trámite de los asuntos con el fin de mejorar el servicio de justicia brindado. "/>
    <x v="139"/>
    <s v="% de cumplimiento del plan de trabajo para la adquisición de bienes muebles e inmuebles, así como insumos, suministros, herramientas, laboratorios y equipo analítico-instrumental, entre otros requeridos, para el Organismo de Investigación Judicial.. "/>
    <s v="Organismo de Investigación Judicial"/>
    <s v="Consejo Superior_x000a_Dirección Ejecutiva_x000a_Departamento de Proveeduría"/>
    <n v="2020"/>
    <s v="Realizar un diagnóstico de las necesidades de parqueo de los vehículos oficiales del Organismo de Investigación Judicial con el fin determinar los requerimientos reales de la institución. "/>
    <s v="Organismo de Investigación Judicial"/>
    <m/>
    <m/>
    <m/>
    <m/>
    <m/>
    <m/>
    <m/>
    <m/>
    <m/>
    <m/>
  </r>
  <r>
    <s v="ORGANISMO DE INVESTIGACIÓN JUDICIAL"/>
    <x v="2"/>
    <s v="Optimizar los recursos institucionales e impulsar la innovación de los procesos judiciales, para agilizar los servicios de justicia."/>
    <s v="DESARROLLO Y OPTIMIZACIÓN DE SERVICIOS Y PROCESOS JUDICIALES"/>
    <s v="Implementar procesos estandarizados para la gestión judicial, técnica y administrativa, que agilicen y faciliten el trámite de los asuntos con el fin de mejorar el servicio de justicia brindado. "/>
    <s v="DESARROLLO Y OPTIMIZACIÓN DE SERVICIOS Y PROCESOS JUDICIALES: Implementar procesos estandarizados para la gestión judicial, técnica y administrativa, que agilicen y faciliten el trámite de los asuntos con el fin de mejorar el servicio de justicia brindado. "/>
    <x v="139"/>
    <s v="% de cumplimiento del plan de trabajo para la adquisición de bienes muebles e inmuebles, así como insumos, suministros, herramientas, laboratorios y equipo analítico-instrumental, entre otros requeridos, para el Organismo de Investigación Judicial.. "/>
    <s v="Organismo de Investigación Judicial"/>
    <s v="Consejo Superior_x000a_Dirección Ejecutiva_x000a_Departamento de Proveeduría"/>
    <s v="2021-2024"/>
    <s v="Gestionar ante la administración central del Poder Judicial las necesidades identificadas del diagnóstico realizado en necesidades de parqueo de vehículos oficiales con la finalidad de darle resguardo para evitar daños a los mismos."/>
    <s v="Organismo de Investigación Judicial"/>
    <m/>
    <m/>
    <m/>
    <m/>
    <m/>
    <m/>
    <m/>
    <m/>
    <m/>
    <m/>
  </r>
  <r>
    <s v="COMISIONES"/>
    <x v="2"/>
    <s v="Optimizar los recursos institucionales e impulsar la innovación de los procesos judiciales, para agilizar los servicios de justicia."/>
    <s v="DESARROLLO Y OPTIMIZACIÓN DE SERVICIOS Y PROCESOS JUDICIALES"/>
    <s v="Implementar procesos estandarizados para la gestión judicial, técnica y administrativa, que agilicen y faciliten el trámite de los asuntos con el fin de mejorar el servicio de justicia brindado. "/>
    <s v="DESARROLLO Y OPTIMIZACIÓN DE SERVICIOS Y PROCESOS JUDICIALES: Implementar procesos estandarizados para la gestión judicial, técnica y administrativa, que agilicen y faciliten el trámite de los asuntos con el fin de mejorar el servicio de justicia brindado. "/>
    <x v="140"/>
    <s v="% de cumplimiento de la estrategia para finalizar la implementación  del PGAI vigente y la implementación del nuevo PGAI definido. "/>
    <s v="Dirección Ejecutiva (Gestor Ambiental)"/>
    <s v="Comisión de Gestión Ambiental Institucional"/>
    <s v="2019-2020"/>
    <s v="Finalizar implementación del PGAI vigente"/>
    <s v="Comisión de Gestión Ambiental Institucional"/>
    <s v="Portafolio de proyectos institucionales (PPI)."/>
    <n v="0"/>
    <n v="100"/>
    <n v="0.1"/>
    <n v="0.2"/>
    <n v="0.4"/>
    <n v="0.6"/>
    <n v="0.8"/>
    <n v="1"/>
    <s v="Desarrollo y seguimiento del Plan de acción de la Política Ambiental"/>
  </r>
  <r>
    <s v="COMISIONES"/>
    <x v="2"/>
    <s v="Optimizar los recursos institucionales e impulsar la innovación de los procesos judiciales, para agilizar los servicios de justicia."/>
    <s v="DESARROLLO Y OPTIMIZACIÓN DE SERVICIOS Y PROCESOS JUDICIALES"/>
    <s v="Implementar procesos estandarizados para la gestión judicial, técnica y administrativa, que agilicen y faciliten el trámite de los asuntos con el fin de mejorar el servicio de justicia brindado. "/>
    <s v="DESARROLLO Y OPTIMIZACIÓN DE SERVICIOS Y PROCESOS JUDICIALES: Implementar procesos estandarizados para la gestión judicial, técnica y administrativa, que agilicen y faciliten el trámite de los asuntos con el fin de mejorar el servicio de justicia brindado. "/>
    <x v="140"/>
    <s v="% de cumplimiento de la estrategia para finalizar la implementación  del PGAI vigente y la implementación del nuevo PGAI definido. "/>
    <s v="Dirección Ejecutiva (Gestor Ambiental)"/>
    <s v="Comisión de Gestión Ambiental Institucional"/>
    <s v="2020-2023"/>
    <s v="Definición e implementación del PGAI 2021-2026"/>
    <s v="Comisión de Gestión Ambiental Institucional"/>
    <m/>
    <m/>
    <m/>
    <m/>
    <m/>
    <m/>
    <m/>
    <m/>
    <m/>
    <m/>
  </r>
  <r>
    <s v="COMISIONES"/>
    <x v="2"/>
    <s v="Optimizar los recursos institucionales e impulsar la innovación de los procesos judiciales, para agilizar los servicios de justicia."/>
    <s v="DESARROLLO Y OPTIMIZACIÓN DE SERVICIOS Y PROCESOS JUDICIALES"/>
    <s v="Implementar procesos estandarizados para la gestión judicial, técnica y administrativa, que agilicen y faciliten el trámite de los asuntos con el fin de mejorar el servicio de justicia brindado. "/>
    <s v="DESARROLLO Y OPTIMIZACIÓN DE SERVICIOS Y PROCESOS JUDICIALES: Implementar procesos estandarizados para la gestión judicial, técnica y administrativa, que agilicen y faciliten el trámite de los asuntos con el fin de mejorar el servicio de justicia brindado. "/>
    <x v="140"/>
    <s v="% de cumplimiento de la estrategia para finalizar la implementación  del PGAI vigente y la implementación del nuevo PGAI definido. "/>
    <s v="Dirección Ejecutiva (Gestor Ambiental)"/>
    <s v="Comisión de Gestión Ambiental Institucional"/>
    <n v="2021"/>
    <s v="Evaluar los resultados de la implementación del PGAI 2016-2020. "/>
    <s v="Comisión de Gestión Ambiental Institucional"/>
    <m/>
    <m/>
    <m/>
    <m/>
    <m/>
    <m/>
    <m/>
    <m/>
    <m/>
    <m/>
  </r>
  <r>
    <s v="EQUIPO TÉCNICO"/>
    <x v="2"/>
    <s v="Optimizar los recursos institucionales e impulsar la innovación de los procesos judiciales, para agilizar los servicios de justicia."/>
    <s v="DESARROLLO Y OPTIMIZACIÓN DE SERVICIOS Y PROCESOS JUDICIALES"/>
    <s v="Implementar procesos estandarizados para la gestión judicial, técnica y administrativa, que agilicen y faciliten el trámite de los asuntos con el fin de mejorar el servicio de justicia brindado. "/>
    <s v="DESARROLLO Y OPTIMIZACIÓN DE SERVICIOS Y PROCESOS JUDICIALES: Implementar procesos estandarizados para la gestión judicial, técnica y administrativa, que agilicen y faciliten el trámite de los asuntos con el fin de mejorar el servicio de justicia brindado. "/>
    <x v="141"/>
    <s v="% de avance del plan de descentralización de servicios del Organismo de Investigación Judicial. "/>
    <s v="Organismo de Investigación Judicial"/>
    <s v="Dirección de Planificación_x000a_Dirección de Tecnología de Información_x000a_Dirección Jurídica_x000a_Fiscalía General"/>
    <n v="2019"/>
    <s v="Realizar un diagnostico sobre cuales servicios que brinda el Organismo de Investigación Judicial pueden ser realizados en diferentes zonas geográficas del país"/>
    <s v="Organismo de Investigación Judicial"/>
    <m/>
    <m/>
    <n v="100"/>
    <n v="0.1"/>
    <n v="0.2"/>
    <n v="0.4"/>
    <n v="0.6"/>
    <n v="0.8"/>
    <n v="1"/>
    <m/>
  </r>
  <r>
    <s v="EQUIPO TÉCNICO"/>
    <x v="2"/>
    <s v="Optimizar los recursos institucionales e impulsar la innovación de los procesos judiciales, para agilizar los servicios de justicia."/>
    <s v="DESARROLLO Y OPTIMIZACIÓN DE SERVICIOS Y PROCESOS JUDICIALES"/>
    <s v="Implementar procesos estandarizados para la gestión judicial, técnica y administrativa, que agilicen y faciliten el trámite de los asuntos con el fin de mejorar el servicio de justicia brindado. "/>
    <s v="DESARROLLO Y OPTIMIZACIÓN DE SERVICIOS Y PROCESOS JUDICIALES: Implementar procesos estandarizados para la gestión judicial, técnica y administrativa, que agilicen y faciliten el trámite de los asuntos con el fin de mejorar el servicio de justicia brindado. "/>
    <x v="141"/>
    <s v="% de avance del plan de descentralización de servicios del Organismo de Investigación Judicial. "/>
    <s v="Organismo de Investigación Judicial"/>
    <s v="Dirección de Planificación_x000a_Dirección de Tecnología de Información_x000a_Dirección Jurídica_x000a_Fiscalía General"/>
    <n v="2020"/>
    <s v="Definir un plan para implementar procesos de descentralización de los servicios que brinda el Organismo de Investigación Judicial. "/>
    <s v="Organismo de Investigación Judicial"/>
    <m/>
    <m/>
    <m/>
    <m/>
    <m/>
    <m/>
    <m/>
    <m/>
    <m/>
    <m/>
  </r>
  <r>
    <s v="EQUIPO TÉCNICO"/>
    <x v="2"/>
    <s v="Optimizar los recursos institucionales e impulsar la innovación de los procesos judiciales, para agilizar los servicios de justicia."/>
    <s v="DESARROLLO Y OPTIMIZACIÓN DE SERVICIOS Y PROCESOS JUDICIALES"/>
    <s v="Implementar procesos estandarizados para la gestión judicial, técnica y administrativa, que agilicen y faciliten el trámite de los asuntos con el fin de mejorar el servicio de justicia brindado. "/>
    <s v="DESARROLLO Y OPTIMIZACIÓN DE SERVICIOS Y PROCESOS JUDICIALES: Implementar procesos estandarizados para la gestión judicial, técnica y administrativa, que agilicen y faciliten el trámite de los asuntos con el fin de mejorar el servicio de justicia brindado. "/>
    <x v="141"/>
    <s v="% de avance del plan de descentralización de servicios del Organismo de Investigación Judicial. "/>
    <s v="Organismo de Investigación Judicial"/>
    <s v="Dirección de Planificación_x000a_Dirección de Tecnología de Información_x000a_Dirección Jurídica_x000a_Fiscalía General"/>
    <s v="2021-2024"/>
    <s v="Implementar el plan para descentralización de los servicios que brinda el Organismo de Investigación Judicial. "/>
    <s v="Organismo de Investigación Judicial"/>
    <m/>
    <m/>
    <m/>
    <m/>
    <m/>
    <m/>
    <m/>
    <m/>
    <m/>
    <m/>
  </r>
  <r>
    <s v="EQUIPO TÉCNICO"/>
    <x v="2"/>
    <s v="Optimizar los recursos institucionales e impulsar la innovación de los procesos judiciales, para agilizar los servicios de justicia."/>
    <s v="DESARROLLO Y OPTIMIZACIÓN DE SERVICIOS Y PROCESOS JUDICIALES"/>
    <s v="Implementar procesos estandarizados para la gestión judicial, técnica y administrativa, que agilicen y faciliten el trámite de los asuntos con el fin de mejorar el servicio de justicia brindado. "/>
    <s v="DESARROLLO Y OPTIMIZACIÓN DE SERVICIOS Y PROCESOS JUDICIALES: Implementar procesos estandarizados para la gestión judicial, técnica y administrativa, que agilicen y faciliten el trámite de los asuntos con el fin de mejorar el servicio de justicia brindado. "/>
    <x v="141"/>
    <s v="% de avance del plan de descentralización de servicios del Organismo de Investigación Judicial. "/>
    <s v="Organismo de Investigación Judicial"/>
    <s v="Dirección de Planificación_x000a_Dirección de Tecnología de Información_x000a_Dirección Jurídica_x000a_Fiscalía General"/>
    <s v="2021-2024"/>
    <s v="Evaluar el  plan para descentralización de los servicios que brinda el Organismo de Investigación Judicial. "/>
    <s v="Organismo de Investigación Judicial"/>
    <m/>
    <m/>
    <m/>
    <m/>
    <m/>
    <m/>
    <m/>
    <m/>
    <m/>
    <m/>
  </r>
  <r>
    <s v="EQUIPO TÉCNICO"/>
    <x v="2"/>
    <s v="Optimizar los recursos institucionales e impulsar la innovación de los procesos judiciales, para agilizar los servicios de justicia."/>
    <s v="DESARROLLO Y OPTIMIZACIÓN DE SERVICIOS Y PROCESOS JUDICIALES"/>
    <s v="Implementar procesos estandarizados para la gestión judicial, técnica y administrativa, que agilicen y faciliten el trámite de los asuntos con el fin de mejorar el servicio de justicia brindado. "/>
    <s v="DESARROLLO Y OPTIMIZACIÓN DE SERVICIOS Y PROCESOS JUDICIALES: Implementar procesos estandarizados para la gestión judicial, técnica y administrativa, que agilicen y faciliten el trámite de los asuntos con el fin de mejorar el servicio de justicia brindado. "/>
    <x v="142"/>
    <s v="% de implementación del plan para optimizar la calidad y capacidad de la respuesta técnica, administrativa y operativa para afrontar las diferentes manifestaciones de la criminalidad. "/>
    <s v="Organismo de Investigación Judicial"/>
    <s v="Dirección de Planificación_x000a_Dirección de Tecnología de Información_x000a_Dirección Jurídica_x000a_Fiscalía General"/>
    <n v="2019"/>
    <s v="Diseñar un plan de trabajo para  Optimizar la calidad y capacidad de la respuesta técnica, administrativa y operativa para afrontar las diferentes manifestaciones de la criminalidad que permita asegurar un servicio efectivo, para cumplir con las necesidades y expectativas de las personas usuarias internas y externas. "/>
    <s v="Organismo de Investigación Judicial"/>
    <m/>
    <m/>
    <n v="100"/>
    <n v="0.1"/>
    <n v="0.2"/>
    <n v="0.4"/>
    <n v="0.6"/>
    <n v="0.8"/>
    <n v="1"/>
    <m/>
  </r>
  <r>
    <s v="EQUIPO TÉCNICO"/>
    <x v="2"/>
    <s v="Optimizar los recursos institucionales e impulsar la innovación de los procesos judiciales, para agilizar los servicios de justicia."/>
    <s v="DESARROLLO Y OPTIMIZACIÓN DE SERVICIOS Y PROCESOS JUDICIALES"/>
    <s v="Implementar procesos estandarizados para la gestión judicial, técnica y administrativa, que agilicen y faciliten el trámite de los asuntos con el fin de mejorar el servicio de justicia brindado. "/>
    <s v="DESARROLLO Y OPTIMIZACIÓN DE SERVICIOS Y PROCESOS JUDICIALES: Implementar procesos estandarizados para la gestión judicial, técnica y administrativa, que agilicen y faciliten el trámite de los asuntos con el fin de mejorar el servicio de justicia brindado. "/>
    <x v="142"/>
    <s v="% de implementación del plan para optimizar la calidad y capacidad de la respuesta técnica, administrativa y operativa para afrontar las diferentes manifestaciones de la criminalidad. "/>
    <s v="Organismo de Investigación Judicial"/>
    <s v="Dirección de Planificación_x000a_Dirección de Tecnología de Información_x000a_Dirección Jurídica_x000a_Fiscalía General"/>
    <s v="2020-2024"/>
    <s v="Implementar el plan de trabajo definido. "/>
    <s v="Organismo de Investigación Judicial"/>
    <m/>
    <m/>
    <m/>
    <m/>
    <m/>
    <m/>
    <m/>
    <m/>
    <m/>
    <m/>
  </r>
  <r>
    <s v="EQUIPO TÉCNICO"/>
    <x v="2"/>
    <s v="Optimizar los recursos institucionales e impulsar la innovación de los procesos judiciales, para agilizar los servicios de justicia."/>
    <s v="DESARROLLO Y OPTIMIZACIÓN DE SERVICIOS Y PROCESOS JUDICIALES"/>
    <s v="Implementar procesos estandarizados para la gestión judicial, técnica y administrativa, que agilicen y faciliten el trámite de los asuntos con el fin de mejorar el servicio de justicia brindado. "/>
    <s v="DESARROLLO Y OPTIMIZACIÓN DE SERVICIOS Y PROCESOS JUDICIALES: Implementar procesos estandarizados para la gestión judicial, técnica y administrativa, que agilicen y faciliten el trámite de los asuntos con el fin de mejorar el servicio de justicia brindado. "/>
    <x v="142"/>
    <s v="% de implementación del plan para optimizar la calidad y capacidad de la respuesta técnica, administrativa y operativa para afrontar las diferentes manifestaciones de la criminalidad. "/>
    <s v="Organismo de Investigación Judicial"/>
    <s v="Dirección de Planificación_x000a_Dirección de Tecnología de Información_x000a_Dirección Jurídica_x000a_Fiscalía General"/>
    <s v="2020-2024"/>
    <s v="Evaluar los resultados de la implementación del plan. "/>
    <s v="Organismo de Investigación Judicial"/>
    <m/>
    <m/>
    <m/>
    <m/>
    <m/>
    <m/>
    <m/>
    <m/>
    <m/>
    <m/>
  </r>
  <r>
    <s v="EQUIPO TÉCNICO"/>
    <x v="2"/>
    <s v="Optimizar los recursos institucionales e impulsar la innovación de los procesos judiciales, para agilizar los servicios de justicia."/>
    <s v="DESARROLLO Y OPTIMIZACIÓN DE SERVICIOS Y PROCESOS JUDICIALES"/>
    <s v="Implementar procesos estandarizados para la gestión judicial, técnica y administrativa, que agilicen y faciliten el trámite de los asuntos con el fin de mejorar el servicio de justicia brindado. "/>
    <s v="DESARROLLO Y OPTIMIZACIÓN DE SERVICIOS Y PROCESOS JUDICIALES: Implementar procesos estandarizados para la gestión judicial, técnica y administrativa, que agilicen y faciliten el trámite de los asuntos con el fin de mejorar el servicio de justicia brindado. "/>
    <x v="143"/>
    <s v="Reglamento que rija las funciones y competencias del Centro de Apoyo, Coordinación y Mejoramiento de la Función Jurisdiccional aprobado"/>
    <s v="Centro de Apoyo, Coordinación y Mejoramiento de la función jurisdiccional"/>
    <s v="Corte Plena_x000a_Consejo Superior_x000a_Dirección Jurídica_x000a_Despacho de la Presidencia"/>
    <s v="2019-2024"/>
    <s v="Desarrollar y presentar para aprobación el reglamento que rija las funciones y competencias del Centro de Apoyo, Coordinación y Mejoramiento de la Función Jurisdiccional."/>
    <s v="Centro de Apoyo, Coordinación y Mejoramiento de la Función Jurisdiccional"/>
    <m/>
    <m/>
    <m/>
    <n v="0.1"/>
    <n v="0.2"/>
    <n v="0.4"/>
    <n v="0.6"/>
    <n v="0.8"/>
    <n v="1"/>
    <s v="Reglamento de funciones y competencias del Centro de Apoyo, Coordinación y Mejoramiento de la Función Jurisdiccional. "/>
  </r>
  <r>
    <s v="EQUIPO TÉCNICO"/>
    <x v="2"/>
    <s v="Optimizar los recursos institucionales e impulsar la innovación de los procesos judiciales, para agilizar los servicios de justicia."/>
    <s v="DESARROLLO Y OPTIMIZACIÓN DE SERVICIOS Y PROCESOS JUDICIALES"/>
    <s v="Implementar procesos estandarizados para la gestión judicial, técnica y administrativa, que agilicen y faciliten el trámite de los asuntos con el fin de mejorar el servicio de justicia brindado. "/>
    <s v="DESARROLLO Y OPTIMIZACIÓN DE SERVICIOS Y PROCESOS JUDICIALES: Implementar procesos estandarizados para la gestión judicial, técnica y administrativa, que agilicen y faciliten el trámite de los asuntos con el fin de mejorar el servicio de justicia brindado. "/>
    <x v="144"/>
    <s v="% de avance del proyecto para el seguimiento de la ejecución presupuestaria implementado."/>
    <s v="Dirección Ejecutiva"/>
    <s v="Dirección Ejecutiva_x000a_Ministerio Público_x000a_Defensa Pública_x000a_Organismo de Investigación Judicial_x000a_Dirección de Tecnología de la Información_x000a_Centro de Apoyo, Coordinación y Mejoramiento de la Función Jurisdiccional_x000a_Oficina de Atención de Víctimas del Delito. Financiero Contable, Departamento de Servicios Generales."/>
    <n v="2019"/>
    <s v="Definir el proceso estandarizado de seguimiento presupuestario."/>
    <s v="Dirección Ejecutiva"/>
    <m/>
    <m/>
    <m/>
    <n v="0.1"/>
    <n v="0.2"/>
    <n v="0.4"/>
    <n v="0.6"/>
    <n v="0.8"/>
    <n v="1"/>
    <m/>
  </r>
  <r>
    <s v="EQUIPO TÉCNICO"/>
    <x v="2"/>
    <s v="Optimizar los recursos institucionales e impulsar la innovación de los procesos judiciales, para agilizar los servicios de justicia."/>
    <s v="DESARROLLO Y OPTIMIZACIÓN DE SERVICIOS Y PROCESOS JUDICIALES"/>
    <s v="Implementar procesos estandarizados para la gestión judicial, técnica y administrativa, que agilicen y faciliten el trámite de los asuntos con el fin de mejorar el servicio de justicia brindado. "/>
    <s v="DESARROLLO Y OPTIMIZACIÓN DE SERVICIOS Y PROCESOS JUDICIALES: Implementar procesos estandarizados para la gestión judicial, técnica y administrativa, que agilicen y faciliten el trámite de los asuntos con el fin de mejorar el servicio de justicia brindado. "/>
    <x v="144"/>
    <s v="% de avance del proyecto para el seguimiento de la ejecución presupuestaria implementado."/>
    <s v="Dirección Ejecutiva"/>
    <s v="Dirección Ejecutiva_x000a_Ministerio Público_x000a_Defensa Pública_x000a_Organismo de Investigación Judicial_x000a_Dirección de Tecnología de la Información_x000a_Centro de Apoyo, Coordinación y Mejoramiento de la Función Jurisdiccional_x000a_Oficina de Atención de Víctimas del Delito. Financiero Contable, Departamento de Servicios Generales."/>
    <n v="2020"/>
    <s v="Implementar el nuevo procedimientos para el seguimiento de la ejecución presupuestaria. "/>
    <s v="Dirección Ejecutiva"/>
    <m/>
    <m/>
    <m/>
    <n v="0.1"/>
    <n v="0.2"/>
    <n v="0.4"/>
    <n v="0.6"/>
    <n v="0.8"/>
    <n v="1"/>
    <m/>
  </r>
  <r>
    <s v="EQUIPO TÉCNICO"/>
    <x v="2"/>
    <s v="Optimizar los recursos institucionales e impulsar la innovación de los procesos judiciales, para agilizar los servicios de justicia."/>
    <s v="DESARROLLO Y OPTIMIZACIÓN DE SERVICIOS Y PROCESOS JUDICIALES"/>
    <s v="Implementar procesos estandarizados para la gestión judicial, técnica y administrativa, que agilicen y faciliten el trámite de los asuntos con el fin de mejorar el servicio de justicia brindado. "/>
    <s v="DESARROLLO Y OPTIMIZACIÓN DE SERVICIOS Y PROCESOS JUDICIALES: Implementar procesos estandarizados para la gestión judicial, técnica y administrativa, que agilicen y faciliten el trámite de los asuntos con el fin de mejorar el servicio de justicia brindado. "/>
    <x v="144"/>
    <s v="% de avance del proyecto para el seguimiento de la ejecución presupuestaria implementado."/>
    <s v="Dirección Ejecutiva"/>
    <s v="Dirección Ejecutiva_x000a_Ministerio Público_x000a_Defensa Pública_x000a_Organismo de Investigación Judicial_x000a_Dirección de Tecnología de la Información_x000a_Centro de Apoyo, Coordinación y Mejoramiento de la Función Jurisdiccional_x000a_Oficina de Atención de Víctimas del Delito. Financiero Contable, Departamento de Servicios Generales."/>
    <s v="2021-2024"/>
    <s v="Evaluar y actualizar el procedimiento definido para el seguimiento de la ejecución presupuestaria."/>
    <s v="Dirección Ejecutiva"/>
    <m/>
    <m/>
    <m/>
    <n v="0.1"/>
    <n v="0.2"/>
    <n v="0.4"/>
    <n v="0.6"/>
    <n v="0.8"/>
    <n v="1"/>
    <m/>
  </r>
  <r>
    <s v="EQUIPO TÉCNICO"/>
    <x v="2"/>
    <s v="Optimizar los recursos institucionales e impulsar la innovación de los procesos judiciales, para agilizar los servicios de justicia."/>
    <s v="BUENAS PRÁCTICAS"/>
    <s v="Participar e involucrar a las oficinas judiciales en el Programa de Buenas Prácticas, con el fin de innovar y mejorar los servicios de justicia.    "/>
    <s v="BUENAS PRÁCTICAS: Participar e involucrar a las oficinas judiciales en el Programa de Buenas Prácticas, con el fin de innovar y mejorar los servicios de justicia.    "/>
    <x v="145"/>
    <s v="% de avance del plan de trabajo para incrementar la cantidad de oficinas y despachos donde se replican las buenas prácticas institucionales."/>
    <s v="Dirección de Planificación"/>
    <s v="Comisión de Buenas Prácticas_x000a_Administraciones Regionales_x000a_Comisiones institucionales_x000a_Departamento de Prensa y Comunicación_x000a_"/>
    <n v="2019"/>
    <s v="Realizar un diagnóstico de la cantidad  de oficinas y despachos donde se replican las Buenas Prácticas Institucionales."/>
    <s v="Dirección de Planificación"/>
    <s v="Sistema de Planes Anuales Operativos (PAO)."/>
    <n v="0"/>
    <n v="100"/>
    <n v="0.1"/>
    <n v="0.2"/>
    <n v="0.4"/>
    <n v="0.6"/>
    <n v="0.8"/>
    <n v="1"/>
    <s v="No aplica"/>
  </r>
  <r>
    <s v="EQUIPO TÉCNICO"/>
    <x v="2"/>
    <s v="Optimizar los recursos institucionales e impulsar la innovación de los procesos judiciales, para agilizar los servicios de justicia."/>
    <s v="BUENAS PRÁCTICAS"/>
    <s v="Participar e involucrar a las oficinas judiciales en el Programa de Buenas Prácticas, con el fin de innovar y mejorar los servicios de justicia.    "/>
    <s v="BUENAS PRÁCTICAS: Participar e involucrar a las oficinas judiciales en el Programa de Buenas Prácticas, con el fin de innovar y mejorar los servicios de justicia.    "/>
    <x v="145"/>
    <s v="% de avance del plan de trabajo para incrementar la cantidad de oficinas y despachos donde se replican las buenas prácticas institucionales."/>
    <s v="Dirección de Planificación"/>
    <s v="Comisión de Buenas Prácticas_x000a_Administraciones Regionales_x000a_Comisiones institucionales_x000a_Departamento de Prensa y Comunicación_x000a_"/>
    <n v="2020"/>
    <s v="Diseñar el plan de trabajo para  incrementar la cantidad de oficinas y despachos donde se replican las Buenas Prácticas Institucionales."/>
    <s v="Dirección de Planificación"/>
    <m/>
    <m/>
    <m/>
    <m/>
    <m/>
    <m/>
    <m/>
    <m/>
    <m/>
    <m/>
  </r>
  <r>
    <s v="EQUIPO TÉCNICO"/>
    <x v="2"/>
    <s v="Optimizar los recursos institucionales e impulsar la innovación de los procesos judiciales, para agilizar los servicios de justicia."/>
    <s v="BUENAS PRÁCTICAS"/>
    <s v="Participar e involucrar a las oficinas judiciales en el Programa de Buenas Prácticas, con el fin de innovar y mejorar los servicios de justicia.    "/>
    <s v="BUENAS PRÁCTICAS: Participar e involucrar a las oficinas judiciales en el Programa de Buenas Prácticas, con el fin de innovar y mejorar los servicios de justicia.    "/>
    <x v="145"/>
    <s v="% de avance del plan de trabajo para incrementar la cantidad de oficinas y despachos donde se replican las buenas prácticas institucionales."/>
    <s v="Dirección de Planificación"/>
    <s v="Comisión de Buenas Prácticas_x000a_Administraciones Regionales_x000a_Comisiones institucionales_x000a_Departamento de Prensa y Comunicación_x000a_"/>
    <s v="2020-2024"/>
    <s v="Implementar el plan de trabajo para incrementar la cantidad de oficinas y despachos donde se replican las Buenas Prácticas Institucionales"/>
    <s v="Dirección de Planificación"/>
    <m/>
    <m/>
    <m/>
    <m/>
    <m/>
    <m/>
    <m/>
    <m/>
    <m/>
    <m/>
  </r>
  <r>
    <s v="EQUIPO TÉCNICO"/>
    <x v="2"/>
    <s v="Optimizar los recursos institucionales e impulsar la innovación de los procesos judiciales, para agilizar los servicios de justicia."/>
    <s v="BUENAS PRÁCTICAS"/>
    <s v="Participar e involucrar a las oficinas judiciales en el Programa de Buenas Prácticas, con el fin de innovar y mejorar los servicios de justicia.    "/>
    <s v="BUENAS PRÁCTICAS: Participar e involucrar a las oficinas judiciales en el Programa de Buenas Prácticas, con el fin de innovar y mejorar los servicios de justicia.    "/>
    <x v="145"/>
    <s v="% de avance del plan de trabajo para incrementar la cantidad de oficinas y despachos donde se replican las buenas prácticas institucionales."/>
    <s v="Dirección de Planificación"/>
    <s v="Comisión de Buenas Prácticas_x000a_Administraciones Regionales_x000a_Comisiones institucionales_x000a_Departamento de Prensa y Comunicación_x000a_"/>
    <s v="2020-2024"/>
    <s v="Dar seguimiento al plan de trabajo para incrementar la cantidad de oficinas y despachos donde se replican las Buenas Prácticas Institucionales"/>
    <s v="Dirección de Planificación"/>
    <m/>
    <m/>
    <m/>
    <m/>
    <m/>
    <m/>
    <m/>
    <m/>
    <m/>
    <m/>
  </r>
  <r>
    <s v="EQUIPO TÉCNICO"/>
    <x v="2"/>
    <s v="Optimizar los recursos institucionales e impulsar la innovación de los procesos judiciales, para agilizar los servicios de justicia."/>
    <s v="BUENAS PRÁCTICAS"/>
    <s v="Participar e involucrar a las oficinas judiciales en el Programa de Buenas Prácticas, con el fin de innovar y mejorar los servicios de justicia.    "/>
    <s v="BUENAS PRÁCTICAS: Participar e involucrar a las oficinas judiciales en el Programa de Buenas Prácticas, con el fin de innovar y mejorar los servicios de justicia.    "/>
    <x v="146"/>
    <s v="Cantidad de nuevas buenas prácticas implementadas por las oficinas y despachos judiciales."/>
    <s v="Dirección de Planificación"/>
    <s v="Comisión de Buenas Prácticas_x000a_Administraciones Regionales_x000a_Comisiones institucionales_x000a_Departamento de Prensa y Comunicación"/>
    <n v="2019"/>
    <s v="Realizar el concurso de buenas prácticas 2019. "/>
    <s v="Dirección de Planificación"/>
    <s v="Sistema SIGMA"/>
    <n v="50"/>
    <n v="150"/>
    <n v="50"/>
    <n v="50"/>
    <n v="100"/>
    <n v="100"/>
    <n v="150"/>
    <n v="150"/>
    <s v="No aplica"/>
  </r>
  <r>
    <s v="EQUIPO TÉCNICO"/>
    <x v="2"/>
    <s v="Optimizar los recursos institucionales e impulsar la innovación de los procesos judiciales, para agilizar los servicios de justicia."/>
    <s v="BUENAS PRÁCTICAS"/>
    <s v="Participar e involucrar a las oficinas judiciales en el Programa de Buenas Prácticas, con el fin de innovar y mejorar los servicios de justicia.    "/>
    <s v="BUENAS PRÁCTICAS: Participar e involucrar a las oficinas judiciales en el Programa de Buenas Prácticas, con el fin de innovar y mejorar los servicios de justicia.    "/>
    <x v="146"/>
    <s v="Cantidad de nuevas buenas prácticas implementadas por las oficinas y despachos judiciales."/>
    <s v="Dirección de Planificación"/>
    <s v="Comisión de Buenas Prácticas_x000a_Administraciones Regionales_x000a_Comisiones institucionales_x000a_Departamento de Prensa y Comunicación"/>
    <n v="2020"/>
    <s v="Elaborar el plan de trabajo para el desarrollo del concurso de buenas prácticas que se desarrolla cada dos años."/>
    <s v="Dirección de Planificación"/>
    <m/>
    <m/>
    <m/>
    <m/>
    <m/>
    <m/>
    <m/>
    <m/>
    <m/>
    <m/>
  </r>
  <r>
    <s v="EQUIPO TÉCNICO"/>
    <x v="2"/>
    <s v="Optimizar los recursos institucionales e impulsar la innovación de los procesos judiciales, para agilizar los servicios de justicia."/>
    <s v="BUENAS PRÁCTICAS"/>
    <s v="Participar e involucrar a las oficinas judiciales en el Programa de Buenas Prácticas, con el fin de innovar y mejorar los servicios de justicia.    "/>
    <s v="BUENAS PRÁCTICAS: Participar e involucrar a las oficinas judiciales en el Programa de Buenas Prácticas, con el fin de innovar y mejorar los servicios de justicia.    "/>
    <x v="146"/>
    <s v="Cantidad de nuevas buenas prácticas implementadas por las oficinas y despachos judiciales."/>
    <s v="Dirección de Planificación"/>
    <s v="Comisión de Buenas Prácticas_x000a_Administraciones Regionales_x000a_Comisiones institucionales_x000a_Departamento de Prensa y Comunicación"/>
    <n v="2021"/>
    <s v="Realizar el concurso de buenas prácticas 2021. "/>
    <s v="Dirección de Planificación"/>
    <m/>
    <m/>
    <m/>
    <m/>
    <m/>
    <m/>
    <m/>
    <m/>
    <m/>
    <m/>
  </r>
  <r>
    <s v="EQUIPO TÉCNICO"/>
    <x v="2"/>
    <s v="Optimizar los recursos institucionales e impulsar la innovación de los procesos judiciales, para agilizar los servicios de justicia."/>
    <s v="BUENAS PRÁCTICAS"/>
    <s v="Participar e involucrar a las oficinas judiciales en el Programa de Buenas Prácticas, con el fin de innovar y mejorar los servicios de justicia.    "/>
    <s v="BUENAS PRÁCTICAS: Participar e involucrar a las oficinas judiciales en el Programa de Buenas Prácticas, con el fin de innovar y mejorar los servicios de justicia.    "/>
    <x v="146"/>
    <s v="Cantidad de nuevas buenas prácticas implementadas por las oficinas y despachos judiciales."/>
    <s v="Dirección de Planificación"/>
    <s v="Comisión de Buenas Prácticas_x000a_Administraciones Regionales_x000a_Comisiones institucionales_x000a_Departamento de Prensa y Comunicación"/>
    <n v="2022"/>
    <s v="Elaborar el plan de trabajo para el desarrollo del concurso de buenas prácticas que se desarrolla cada dos años."/>
    <s v="Dirección de Planificación"/>
    <m/>
    <m/>
    <m/>
    <m/>
    <m/>
    <m/>
    <m/>
    <m/>
    <m/>
    <m/>
  </r>
  <r>
    <s v="EQUIPO TÉCNICO"/>
    <x v="2"/>
    <s v="Optimizar los recursos institucionales e impulsar la innovación de los procesos judiciales, para agilizar los servicios de justicia."/>
    <s v="BUENAS PRÁCTICAS"/>
    <s v="Participar e involucrar a las oficinas judiciales en el Programa de Buenas Prácticas, con el fin de innovar y mejorar los servicios de justicia.    "/>
    <s v="BUENAS PRÁCTICAS: Participar e involucrar a las oficinas judiciales en el Programa de Buenas Prácticas, con el fin de innovar y mejorar los servicios de justicia.    "/>
    <x v="146"/>
    <s v="Cantidad de nuevas buenas prácticas implementadas por las oficinas y despachos judiciales."/>
    <s v="Dirección de Planificación"/>
    <s v="Comisión de Buenas Prácticas_x000a_Administraciones Regionales_x000a_Comisiones institucionales_x000a_Departamento de Prensa y Comunicación"/>
    <n v="2023"/>
    <s v="Realizar el concurso de buenas prácticas 2023. "/>
    <s v="Dirección de Planificación"/>
    <m/>
    <m/>
    <m/>
    <m/>
    <m/>
    <m/>
    <m/>
    <m/>
    <m/>
    <m/>
  </r>
  <r>
    <s v="EQUIPO TÉCNICO"/>
    <x v="2"/>
    <s v="Optimizar los recursos institucionales e impulsar la innovación de los procesos judiciales, para agilizar los servicios de justicia."/>
    <s v="BUENAS PRÁCTICAS"/>
    <s v="Participar e involucrar a las oficinas judiciales en el Programa de Buenas Prácticas, con el fin de innovar y mejorar los servicios de justicia.    "/>
    <s v="BUENAS PRÁCTICAS: Participar e involucrar a las oficinas judiciales en el Programa de Buenas Prácticas, con el fin de innovar y mejorar los servicios de justicia.    "/>
    <x v="146"/>
    <s v="Cantidad de nuevas buenas prácticas implementadas por las oficinas y despachos judiciales."/>
    <s v="Dirección de Planificación"/>
    <s v="Comisión de Buenas Prácticas_x000a_Administraciones Regionales_x000a_Comisiones institucionales_x000a_Departamento de Prensa y Comunicación"/>
    <n v="2024"/>
    <s v="Elaborar el plan de trabajo para el desarrollo del concurso de buenas prácticas que se desarrolla cada dos años."/>
    <s v="Dirección de Planificación"/>
    <m/>
    <m/>
    <m/>
    <m/>
    <m/>
    <m/>
    <m/>
    <m/>
    <m/>
    <m/>
  </r>
  <r>
    <s v="DIRECCIÓN DE GESTIÓN HUMANA"/>
    <x v="2"/>
    <s v="Optimizar los recursos institucionales e impulsar la innovación de los procesos judiciales, para agilizar los servicios de justicia."/>
    <s v="MODALIDADES ALTERNATIVAS DE TRABAJO"/>
    <s v="Contar con diferentes modalidades alternas de trabajo que permitan alcanzar los objetivos institucionales y brindar un servicio publico de calidad."/>
    <s v="MODALIDADES ALTERNATIVAS DE TRABAJO: Contar con diferentes modalidades alternas de trabajo que permitan alcanzar los objetivos institucionales y brindar un servicio publico de calidad."/>
    <x v="147"/>
    <s v="% de puestos profesionales y personal técnico en modalidad de teletrabajo. "/>
    <s v="Dirección de Gestión Humana"/>
    <s v="Corte Plena_x000a_Comisión de Teletrabajo_x000a_Dirección Jurídica_x000a_Dirección de Tecnología de Información_x000a_Dirección de Planificación"/>
    <s v="2019-2020"/>
    <s v="Gestionar la aprobación del nuevo reglamento de teletrabajo."/>
    <s v="Comisión de Teletrabajo_x000a_"/>
    <s v="Sistema de Planes Anuales Operativos (PAO)."/>
    <n v="0.02"/>
    <n v="0.14000000000000001"/>
    <n v="0.04"/>
    <n v="0.06"/>
    <n v="0.08"/>
    <n v="0.1"/>
    <n v="0.12"/>
    <n v="0.14000000000000001"/>
    <s v="No aplica"/>
  </r>
  <r>
    <s v="DIRECCIÓN DE GESTIÓN HUMANA"/>
    <x v="2"/>
    <s v="Optimizar los recursos institucionales e impulsar la innovación de los procesos judiciales, para agilizar los servicios de justicia."/>
    <s v="MODALIDADES ALTERNATIVAS DE TRABAJO"/>
    <s v="Contar con diferentes modalidades alternas de trabajo que permitan alcanzar los objetivos institucionales y brindar un servicio publico de calidad."/>
    <s v="MODALIDADES ALTERNATIVAS DE TRABAJO: Contar con diferentes modalidades alternas de trabajo que permitan alcanzar los objetivos institucionales y brindar un servicio publico de calidad."/>
    <x v="147"/>
    <s v="% de puestos profesionales y personal técnico en modalidad de teletrabajo. "/>
    <s v="Dirección de Gestión Humana"/>
    <s v="Corte Plena_x000a_Comisión de Teletrabajo_x000a_Dirección Jurídica_x000a_Dirección de Tecnología de Información_x000a_Dirección de Planificación"/>
    <s v="2019-2024"/>
    <s v="Analizar los perfiles de puestos profesionales y técnicos, con el fin de evaluar la factibilidad de ejecución de sus labores y el usos de los medios tecnológicos, mediante la modalidad de teletrabajo."/>
    <s v="Dirección de Gestión Humana_x000a_"/>
    <m/>
    <m/>
    <m/>
    <m/>
    <m/>
    <m/>
    <m/>
    <m/>
    <m/>
    <m/>
  </r>
  <r>
    <s v="DIRECCIÓN DE GESTIÓN HUMANA"/>
    <x v="2"/>
    <s v="Optimizar los recursos institucionales e impulsar la innovación de los procesos judiciales, para agilizar los servicios de justicia."/>
    <s v="MODALIDADES ALTERNATIVAS DE TRABAJO"/>
    <s v="Contar con diferentes modalidades alternas de trabajo que permitan alcanzar los objetivos institucionales y brindar un servicio publico de calidad."/>
    <s v="MODALIDADES ALTERNATIVAS DE TRABAJO: Contar con diferentes modalidades alternas de trabajo que permitan alcanzar los objetivos institucionales y brindar un servicio publico de calidad."/>
    <x v="147"/>
    <s v="% de puestos profesionales y personal técnico en modalidad de teletrabajo. "/>
    <s v="Dirección de Gestión Humana"/>
    <s v="Corte Plena_x000a_Comisión de Teletrabajo_x000a_Dirección Jurídica_x000a_Dirección de Tecnología de Información_x000a_Dirección de Planificación"/>
    <s v="2019-2021"/>
    <s v="Diseñar plan de implementación y modelo de seguimiento para la aplicación de la modalidad de teletrabajo sobre los puestos identificados."/>
    <s v="Dirección de Gestión Humana_x000a_"/>
    <m/>
    <m/>
    <m/>
    <m/>
    <m/>
    <m/>
    <m/>
    <m/>
    <m/>
    <m/>
  </r>
  <r>
    <s v="DIRECCIÓN DE GESTIÓN HUMANA"/>
    <x v="2"/>
    <s v="Optimizar los recursos institucionales e impulsar la innovación de los procesos judiciales, para agilizar los servicios de justicia."/>
    <s v="MODALIDADES ALTERNATIVAS DE TRABAJO"/>
    <s v="Contar con diferentes modalidades alternas de trabajo que permitan alcanzar los objetivos institucionales y brindar un servicio publico de calidad."/>
    <s v="MODALIDADES ALTERNATIVAS DE TRABAJO: Contar con diferentes modalidades alternas de trabajo que permitan alcanzar los objetivos institucionales y brindar un servicio publico de calidad."/>
    <x v="147"/>
    <s v="% de puestos profesionales y personal técnico en modalidad de teletrabajo. "/>
    <s v="Dirección de Gestión Humana"/>
    <s v="Corte Plena_x000a_Comisión de Teletrabajo_x000a_Dirección Jurídica_x000a_Dirección de Tecnología de Información_x000a_Dirección de Planificación"/>
    <s v="2020-2024"/>
    <s v="Capacitar a las jefaturas y las personas que participan en el programa de Teletrabajo."/>
    <s v="Dirección de Gestión Humana_x000a_"/>
    <m/>
    <m/>
    <m/>
    <m/>
    <m/>
    <m/>
    <m/>
    <m/>
    <m/>
    <m/>
  </r>
  <r>
    <s v="DIRECCIÓN DE GESTIÓN HUMANA"/>
    <x v="2"/>
    <s v="Optimizar los recursos institucionales e impulsar la innovación de los procesos judiciales, para agilizar los servicios de justicia."/>
    <s v="MODALIDADES ALTERNATIVAS DE TRABAJO"/>
    <s v="Contar con diferentes modalidades alternas de trabajo que permitan alcanzar los objetivos institucionales y brindar un servicio publico de calidad."/>
    <s v="MODALIDADES ALTERNATIVAS DE TRABAJO: Contar con diferentes modalidades alternas de trabajo que permitan alcanzar los objetivos institucionales y brindar un servicio publico de calidad."/>
    <x v="147"/>
    <s v="% de puestos profesionales y personal técnico en modalidad de teletrabajo. "/>
    <s v="Dirección de Gestión Humana"/>
    <s v="Corte Plena_x000a_Comisión de Teletrabajo_x000a_Dirección Jurídica_x000a_Dirección de Tecnología de Información_x000a_Dirección de Planificación"/>
    <s v="2019-2024"/>
    <s v="Implementar la modalidad de teletrabajo en los puestos profesionales (incluye Jefaturas) y técnicos."/>
    <s v="Dirección de Gestión Humana"/>
    <m/>
    <m/>
    <m/>
    <m/>
    <m/>
    <m/>
    <m/>
    <m/>
    <m/>
    <m/>
  </r>
  <r>
    <s v="DIRECCIÓN DE GESTIÓN HUMANA"/>
    <x v="2"/>
    <s v="Optimizar los recursos institucionales e impulsar la innovación de los procesos judiciales, para agilizar los servicios de justicia."/>
    <s v="MODALIDADES ALTERNATIVAS DE TRABAJO"/>
    <s v="Contar con diferentes modalidades alternas de trabajo que permitan alcanzar los objetivos institucionales y brindar un servicio publico de calidad."/>
    <s v="MODALIDADES ALTERNATIVAS DE TRABAJO: Contar con diferentes modalidades alternas de trabajo que permitan alcanzar los objetivos institucionales y brindar un servicio publico de calidad."/>
    <x v="147"/>
    <s v="% de puestos profesionales y personal técnico en modalidad de teletrabajo. "/>
    <s v="Dirección de Gestión Humana"/>
    <s v="Corte Plena_x000a_Comisión de Teletrabajo_x000a_Dirección Jurídica_x000a_Dirección de Tecnología de Información_x000a_Dirección de Planificación"/>
    <s v="2020-2024"/>
    <s v="Evaluar los resultados y beneficios de manera anual sobre la implementación de la modalidad de teletrabajo."/>
    <s v="Dirección de Gestión Humana_x000a_"/>
    <m/>
    <m/>
    <m/>
    <m/>
    <m/>
    <m/>
    <m/>
    <m/>
    <m/>
    <m/>
  </r>
  <r>
    <s v="DIRECCIÓN DE GESTIÓN HUMANA"/>
    <x v="2"/>
    <s v="Optimizar los recursos institucionales e impulsar la innovación de los procesos judiciales, para agilizar los servicios de justicia."/>
    <s v="MODALIDADES ALTERNATIVAS DE TRABAJO"/>
    <s v="Contar con diferentes modalidades alternas de trabajo que permitan alcanzar los objetivos institucionales y brindar un servicio publico de calidad."/>
    <s v="MODALIDADES ALTERNATIVAS DE TRABAJO: Contar con diferentes modalidades alternas de trabajo que permitan alcanzar los objetivos institucionales y brindar un servicio publico de calidad."/>
    <x v="148"/>
    <s v="% de avance sobre la implementación de soluciones tecnológicas seguras que se puedan utilizar en la modalidad de Teletrabajo. "/>
    <s v="Dirección de Tecnología de la Información"/>
    <s v="Dirección de Gestión Humana_x000a_Comisión de Teletrabajo"/>
    <s v="2019-2024"/>
    <s v="Desarrollar e implementar un plan de trabajo sobre soluciones tecnológicas seguras para la aplicación efectiva del teletrabajo. "/>
    <s v="Dirección de Tecnología de Información_x000a_"/>
    <s v="Sistema de Planes Anuales Operativos (PAO)."/>
    <n v="0"/>
    <n v="100"/>
    <n v="10"/>
    <n v="20"/>
    <n v="40"/>
    <n v="60"/>
    <n v="80"/>
    <n v="100"/>
    <s v="No aplica"/>
  </r>
  <r>
    <s v="DIRECCIÓN DE GESTIÓN HUMANA"/>
    <x v="2"/>
    <s v="Optimizar los recursos institucionales e impulsar la innovación de los procesos judiciales, para agilizar los servicios de justicia."/>
    <s v="MODALIDADES ALTERNATIVAS DE TRABAJO"/>
    <s v="Contar con diferentes modalidades alternas de trabajo que permitan alcanzar los objetivos institucionales y brindar un servicio publico de calidad."/>
    <s v="MODALIDADES ALTERNATIVAS DE TRABAJO: Contar con diferentes modalidades alternas de trabajo que permitan alcanzar los objetivos institucionales y brindar un servicio publico de calidad."/>
    <x v="149"/>
    <s v="Cantidad de puestos profesionales y técnicos en que se hayan implementado modalidades alternativas de trabajo."/>
    <s v="Dirección de Gestión Humana"/>
    <s v="Comisión de Teletrabajo_x000a_"/>
    <n v="2019"/>
    <s v="Determinar modalidades alternativas de trabajo y su prefactibilidad de implementación (horarios alternos, jornadas continuas, entre otros)."/>
    <s v="Dirección de Gestión Humana"/>
    <s v="Sistema de Planes Anuales Operativos (PAO)."/>
    <n v="0"/>
    <n v="1200"/>
    <n v="200"/>
    <n v="400"/>
    <n v="600"/>
    <n v="800"/>
    <n v="1000"/>
    <n v="1200"/>
    <s v="No aplica"/>
  </r>
  <r>
    <s v="DIRECCIÓN DE GESTIÓN HUMANA"/>
    <x v="2"/>
    <s v="Optimizar los recursos institucionales e impulsar la innovación de los procesos judiciales, para agilizar los servicios de justicia."/>
    <s v="MODALIDADES ALTERNATIVAS DE TRABAJO"/>
    <s v="Contar con diferentes modalidades alternas de trabajo que permitan alcanzar los objetivos institucionales y brindar un servicio publico de calidad."/>
    <s v="MODALIDADES ALTERNATIVAS DE TRABAJO: Contar con diferentes modalidades alternas de trabajo que permitan alcanzar los objetivos institucionales y brindar un servicio publico de calidad."/>
    <x v="149"/>
    <s v="Cantidad de puestos profesionales y técnicos en que se hayan implementado modalidades alternativas de trabajo."/>
    <s v="Dirección de Gestión Humana"/>
    <s v="Comisión de Teletrabajo_x000a_"/>
    <n v="2020"/>
    <s v="Definir los procesos institucionales en los que es factible aplicar modalidades alternativas de trabajo en el Poder Judicial. "/>
    <s v="Dirección de Gestión Humana"/>
    <m/>
    <m/>
    <m/>
    <m/>
    <m/>
    <m/>
    <m/>
    <m/>
    <m/>
    <m/>
  </r>
  <r>
    <s v="DIRECCIÓN DE GESTIÓN HUMANA"/>
    <x v="2"/>
    <s v="Optimizar los recursos institucionales e impulsar la innovación de los procesos judiciales, para agilizar los servicios de justicia."/>
    <s v="MODALIDADES ALTERNATIVAS DE TRABAJO"/>
    <s v="Contar con diferentes modalidades alternas de trabajo que permitan alcanzar los objetivos institucionales y brindar un servicio publico de calidad."/>
    <s v="MODALIDADES ALTERNATIVAS DE TRABAJO: Contar con diferentes modalidades alternas de trabajo que permitan alcanzar los objetivos institucionales y brindar un servicio publico de calidad."/>
    <x v="149"/>
    <s v="Cantidad de puestos profesionales y técnicos en que se hayan implementado modalidades alternativas de trabajo."/>
    <s v="Dirección de Gestión Humana"/>
    <s v="Comisión de Teletrabajo_x000a_"/>
    <n v="2020"/>
    <s v="Analizar los perfiles de puestos de los procesos viables de implementación de una nueva modalidad de trabajo, con el fin de determinar su factibilidad de incursión. "/>
    <s v="Dirección de Gestión Humana"/>
    <m/>
    <m/>
    <m/>
    <m/>
    <m/>
    <m/>
    <m/>
    <m/>
    <m/>
    <m/>
  </r>
  <r>
    <s v="DIRECCIÓN DE GESTIÓN HUMANA"/>
    <x v="2"/>
    <s v="Optimizar los recursos institucionales e impulsar la innovación de los procesos judiciales, para agilizar los servicios de justicia."/>
    <s v="MODALIDADES ALTERNATIVAS DE TRABAJO"/>
    <s v="Contar con diferentes modalidades alternas de trabajo que permitan alcanzar los objetivos institucionales y brindar un servicio publico de calidad."/>
    <s v="MODALIDADES ALTERNATIVAS DE TRABAJO: Contar con diferentes modalidades alternas de trabajo que permitan alcanzar los objetivos institucionales y brindar un servicio publico de calidad."/>
    <x v="149"/>
    <s v="Cantidad de puestos profesionales y técnicos en que se hayan implementado modalidades alternativas de trabajo."/>
    <s v="Dirección de Gestión Humana"/>
    <s v="Comisión de Teletrabajo_x000a_"/>
    <n v="2020"/>
    <s v="Gestionar la aprobación del  reglamento de  modalidades Alternativas de Trabajo."/>
    <s v="Dirección de Gestión Humana"/>
    <m/>
    <m/>
    <m/>
    <m/>
    <m/>
    <m/>
    <m/>
    <m/>
    <m/>
    <m/>
  </r>
  <r>
    <s v="DIRECCIÓN DE GESTIÓN HUMANA"/>
    <x v="2"/>
    <s v="Optimizar los recursos institucionales e impulsar la innovación de los procesos judiciales, para agilizar los servicios de justicia."/>
    <s v="MODALIDADES ALTERNATIVAS DE TRABAJO"/>
    <s v="Contar con diferentes modalidades alternas de trabajo que permitan alcanzar los objetivos institucionales y brindar un servicio publico de calidad."/>
    <s v="MODALIDADES ALTERNATIVAS DE TRABAJO: Contar con diferentes modalidades alternas de trabajo que permitan alcanzar los objetivos institucionales y brindar un servicio publico de calidad."/>
    <x v="149"/>
    <s v="Cantidad de puestos profesionales y técnicos en que se hayan implementado modalidades alternativas de trabajo."/>
    <s v="Dirección de Gestión Humana"/>
    <s v="Comisión de Teletrabajo_x000a_"/>
    <s v="2021-2024"/>
    <s v="Evaluar los resultados y beneficios de las modalidades alternativas de trabajo (no incluye el teletrabajo). "/>
    <s v="Dirección de Gestión Humana"/>
    <m/>
    <m/>
    <m/>
    <m/>
    <m/>
    <m/>
    <m/>
    <m/>
    <m/>
    <m/>
  </r>
  <r>
    <s v="DIRECCIÓN DE GESTIÓN HUMANA"/>
    <x v="2"/>
    <s v="Optimizar los recursos institucionales e impulsar la innovación de los procesos judiciales, para agilizar los servicios de justicia."/>
    <s v="MODALIDADES ALTERNATIVAS DE TRABAJO"/>
    <s v="Contar con diferentes modalidades alternas de trabajo que permitan alcanzar los objetivos institucionales y brindar un servicio publico de calidad."/>
    <s v="MODALIDADES ALTERNATIVAS DE TRABAJO: Contar con diferentes modalidades alternas de trabajo que permitan alcanzar los objetivos institucionales y brindar un servicio publico de calidad."/>
    <x v="150"/>
    <s v="% de avance de Soluciones Tecnológicas implementadas sobre modalidades alternativas de Trabajo. "/>
    <s v="Dirección de Tecnología de la Información"/>
    <s v="Dirección de Gestión Humana_x000a_Comisión de Teletrabajo"/>
    <s v="2019-2024"/>
    <s v="Implementar soluciones tecnológicas seguras para la aplicación efectiva de modalidades alternativas de trabajo. "/>
    <s v="Dirección de Tecnología de Información_x000a_"/>
    <s v="Portafolio de proyectos institucionales (PPI)."/>
    <n v="0"/>
    <n v="100"/>
    <n v="10"/>
    <n v="20"/>
    <n v="40"/>
    <n v="60"/>
    <n v="80"/>
    <n v="100"/>
    <s v="Desarrollo e implementación de soluciones tecnológicas para la aplicación de modalidades alternativas de trabajo"/>
  </r>
  <r>
    <s v="DIRECCIÓN DE GESTIÓN HUMANA"/>
    <x v="2"/>
    <s v="Optimizar los recursos institucionales e impulsar la innovación de los procesos judiciales, para agilizar los servicios de justicia."/>
    <s v="MODALIDADES ALTERNATIVAS DE TRABAJO"/>
    <s v="Contar con diferentes modalidades alternas de trabajo que permitan alcanzar los objetivos institucionales y brindar un servicio publico de calidad."/>
    <s v="MODALIDADES ALTERNATIVAS DE TRABAJO: Contar con diferentes modalidades alternas de trabajo que permitan alcanzar los objetivos institucionales y brindar un servicio publico de calidad."/>
    <x v="151"/>
    <s v="% de avance de campañas de comunicación y divulgación sobre las modalidades alternativas de trabajo y Teletrabajo realizadas. "/>
    <s v="Dirección de Gestión Humana"/>
    <s v="Comisión de Teletrabajo_x000a_Departamento de Prensa y Comunicación"/>
    <s v="2019-2024"/>
    <s v="Realizar campañas de comunicación y sensibilización sobre las modalidades alternativas de trabajo y teletrabajo regularmente. "/>
    <s v="Dirección de Gestión Humana"/>
    <s v="Sistema de Planes Anuales Operativos (PAO)."/>
    <n v="0"/>
    <n v="100"/>
    <n v="10"/>
    <n v="20"/>
    <n v="40"/>
    <n v="60"/>
    <n v="80"/>
    <n v="100"/>
    <s v="No aplica"/>
  </r>
  <r>
    <s v="DEFENSA PÚBLICA"/>
    <x v="2"/>
    <s v="Optimizar los recursos institucionales e impulsar la innovación de los procesos judiciales, para agilizar los servicios de justicia."/>
    <s v="SERVICIOS TECNOLÓGICOS"/>
    <s v="Implementar soluciones tecnológicas estandarizadas, innovadoras e integrales para una gestión judicial, técnica y administrativa eficiente.  "/>
    <s v="SERVICIOS TECNOLÓGICOS: Implementar soluciones tecnológicas estandarizadas, innovadoras e integrales para una gestión judicial, técnica y administrativa eficiente.  "/>
    <x v="152"/>
    <s v="% de avance del plan de implementación del Sistema Informático de Gestión Integral de la Defensa Pública. "/>
    <s v="Defensa Pública"/>
    <s v="Dirección de Tecnología de la Información"/>
    <n v="2019"/>
    <s v="Realizar un diagnóstico de necesidades y definir los requerimientos informáticos específicos de la Defensa Pública, para el desarrollo del sistema informático de gestión judicial integral. "/>
    <s v="Defensa Pública "/>
    <s v="Portafolio de proyectos institucionales (PPI)."/>
    <n v="0"/>
    <n v="100"/>
    <n v="0.1"/>
    <n v="0.2"/>
    <n v="0.4"/>
    <n v="0.6"/>
    <n v="0.8"/>
    <n v="1"/>
    <s v="Desarrollo e implementación de un sistema informático de gestión integral de la Defensa Pública"/>
  </r>
  <r>
    <s v="DEFENSA PÚBLICA"/>
    <x v="2"/>
    <s v="Optimizar los recursos institucionales e impulsar la innovación de los procesos judiciales, para agilizar los servicios de justicia."/>
    <s v="SERVICIOS TECNOLÓGICOS"/>
    <s v="Implementar soluciones tecnológicas estandarizadas, innovadoras e integrales para una gestión judicial, técnica y administrativa eficiente.  "/>
    <s v="SERVICIOS TECNOLÓGICOS: Implementar soluciones tecnológicas estandarizadas, innovadoras e integrales para una gestión judicial, técnica y administrativa eficiente.  "/>
    <x v="152"/>
    <s v="% de avance del plan de implementación del Sistema Informático de Gestión Integral de la Defensa Pública. "/>
    <s v="Defensa Pública"/>
    <s v="Dirección de Tecnología de la Información"/>
    <n v="2019"/>
    <s v="Diseñar plan de trabajo para su desarrollo."/>
    <s v="Defensa Pública "/>
    <m/>
    <m/>
    <m/>
    <m/>
    <m/>
    <m/>
    <m/>
    <m/>
    <m/>
    <m/>
  </r>
  <r>
    <s v="DEFENSA PÚBLICA"/>
    <x v="2"/>
    <s v="Optimizar los recursos institucionales e impulsar la innovación de los procesos judiciales, para agilizar los servicios de justicia."/>
    <s v="SERVICIOS TECNOLÓGICOS"/>
    <s v="Implementar soluciones tecnológicas estandarizadas, innovadoras e integrales para una gestión judicial, técnica y administrativa eficiente.  "/>
    <s v="SERVICIOS TECNOLÓGICOS: Implementar soluciones tecnológicas estandarizadas, innovadoras e integrales para una gestión judicial, técnica y administrativa eficiente.  "/>
    <x v="152"/>
    <s v="% de avance del plan de implementación del Sistema Informático de Gestión Integral de la Defensa Pública. "/>
    <s v="Defensa Pública"/>
    <s v="Dirección de Tecnología de la Información"/>
    <n v="2020"/>
    <s v="Desarrollar el sistema tecnológico acorde a las necesidades de la Defensa Pública."/>
    <s v="Dirección de Tecnología de Información"/>
    <m/>
    <m/>
    <m/>
    <m/>
    <m/>
    <m/>
    <m/>
    <m/>
    <m/>
    <m/>
  </r>
  <r>
    <s v="DEFENSA PÚBLICA"/>
    <x v="2"/>
    <s v="Optimizar los recursos institucionales e impulsar la innovación de los procesos judiciales, para agilizar los servicios de justicia."/>
    <s v="SERVICIOS TECNOLÓGICOS"/>
    <s v="Implementar soluciones tecnológicas estandarizadas, innovadoras e integrales para una gestión judicial, técnica y administrativa eficiente.  "/>
    <s v="SERVICIOS TECNOLÓGICOS: Implementar soluciones tecnológicas estandarizadas, innovadoras e integrales para una gestión judicial, técnica y administrativa eficiente.  "/>
    <x v="152"/>
    <s v="% de avance del plan de implementación del Sistema Informático de Gestión Integral de la Defensa Pública. "/>
    <s v="Defensa Pública"/>
    <s v="Dirección de Tecnología de la Información"/>
    <s v="2020-2024"/>
    <s v="Implementar el sistema tecnológico desarrollado."/>
    <s v="Dirección de Tecnología de Información"/>
    <m/>
    <m/>
    <m/>
    <m/>
    <m/>
    <m/>
    <m/>
    <m/>
    <m/>
    <m/>
  </r>
  <r>
    <s v="DEFENSA PÚBLICA"/>
    <x v="2"/>
    <s v="Optimizar los recursos institucionales e impulsar la innovación de los procesos judiciales, para agilizar los servicios de justicia."/>
    <s v="SERVICIOS TECNOLÓGICOS"/>
    <s v="Implementar soluciones tecnológicas estandarizadas, innovadoras e integrales para una gestión judicial, técnica y administrativa eficiente.  "/>
    <s v="SERVICIOS TECNOLÓGICOS: Implementar soluciones tecnológicas estandarizadas, innovadoras e integrales para una gestión judicial, técnica y administrativa eficiente.  "/>
    <x v="152"/>
    <s v="% de avance del plan de implementación del Sistema Informático de Gestión Integral de la Defensa Pública. "/>
    <s v="Defensa Pública"/>
    <s v="Dirección de Tecnología de la Información"/>
    <s v="2020-2021"/>
    <s v="Establecer un proceso de capacitación y sensibilización eficiente sobre los sistemas informáticos utilizados por todo el personal de la Defensa Pública; que incluya protocolos, la compatibilidad, inclusión responsable de datos y elaboración de reportes, etc."/>
    <s v="Defensa Pública "/>
    <m/>
    <m/>
    <m/>
    <m/>
    <m/>
    <m/>
    <m/>
    <m/>
    <m/>
    <m/>
  </r>
  <r>
    <s v="OFICINA DE ATENCIÓN Y PROTECCIÓN A LA VÍCTIMA DEL DELITO"/>
    <x v="2"/>
    <s v="Optimizar los recursos institucionales e impulsar la innovación de los procesos judiciales, para agilizar los servicios de justicia."/>
    <s v="SERVICIOS TECNOLÓGICOS"/>
    <s v="Implementar soluciones tecnológicas estandarizadas, innovadoras e integrales para una gestión judicial, técnica y administrativa eficiente.  "/>
    <s v="SERVICIOS TECNOLÓGICOS: Implementar soluciones tecnológicas estandarizadas, innovadoras e integrales para una gestión judicial, técnica y administrativa eficiente.  "/>
    <x v="153"/>
    <s v="% de avance en la implementación del sistema de gestión técnico y administrativo para los servicios de Atención y Protección de la Víctima de Delitos"/>
    <s v="Dirección de Tecnología de la Información"/>
    <s v="Organismo de Investigación Judicial_x000a_Oficina de Atención a la Víctima de Delitos Y Unidad de Protección de Víctimas y Testigos_x000a_Dirección de Planificación"/>
    <n v="2019"/>
    <s v="Elaborar plan de implementación del sistema para la gestión técnica y administrativa para los servicios de atención y protección, que incluyan estadísticas. "/>
    <s v="Dirección de Tecnología de Información"/>
    <s v="Portafolio de proyectos institucionales (PPI)."/>
    <n v="0"/>
    <n v="100"/>
    <n v="0.1"/>
    <n v="0.2"/>
    <n v="0.4"/>
    <n v="0.6"/>
    <n v="0.8"/>
    <n v="1"/>
    <s v="Desarrollo e implementación de un sistema de gestión técnico y administrativo para los servicios de atención y protección"/>
  </r>
  <r>
    <s v="OFICINA DE ATENCIÓN Y PROTECCIÓN A LA VÍCTIMA DEL DELITO"/>
    <x v="2"/>
    <s v="Optimizar los recursos institucionales e impulsar la innovación de los procesos judiciales, para agilizar los servicios de justicia."/>
    <s v="SERVICIOS TECNOLÓGICOS"/>
    <s v="Implementar soluciones tecnológicas estandarizadas, innovadoras e integrales para una gestión judicial, técnica y administrativa eficiente.  "/>
    <s v="SERVICIOS TECNOLÓGICOS: Implementar soluciones tecnológicas estandarizadas, innovadoras e integrales para una gestión judicial, técnica y administrativa eficiente.  "/>
    <x v="153"/>
    <s v="% de avance en la implementación del sistema de gestión técnico y administrativo para los servicios de Atención y Protección de la Víctima de Delitos"/>
    <s v="Oficina de Atención a la Víctima de Delitos"/>
    <s v="Organismo de Investigación Judicial_x000a_Unidad de Protección de Víctimas y Testigos_x000a_Dirección de Planificación_x000a_Dirección de Tecnología de la Información"/>
    <n v="2020"/>
    <s v="Diseñar el sistema "/>
    <s v="Dirección de Tecnología de Información"/>
    <m/>
    <m/>
    <m/>
    <m/>
    <m/>
    <m/>
    <m/>
    <m/>
    <m/>
    <m/>
  </r>
  <r>
    <s v="OFICINA DE ATENCIÓN Y PROTECCIÓN A LA VÍCTIMA DEL DELITO"/>
    <x v="2"/>
    <s v="Optimizar los recursos institucionales e impulsar la innovación de los procesos judiciales, para agilizar los servicios de justicia."/>
    <s v="SERVICIOS TECNOLÓGICOS"/>
    <s v="Implementar soluciones tecnológicas estandarizadas, innovadoras e integrales para una gestión judicial, técnica y administrativa eficiente.  "/>
    <s v="SERVICIOS TECNOLÓGICOS: Implementar soluciones tecnológicas estandarizadas, innovadoras e integrales para una gestión judicial, técnica y administrativa eficiente.  "/>
    <x v="153"/>
    <s v="% de avance en la implementación del sistema de gestión técnico y administrativo para los servicios de Atención y Protección de la Víctima de Delitos"/>
    <s v="Oficina de Atención a la Víctima de Delitos"/>
    <s v="Organismo de Investigación Judicial_x000a_Unidad de Protección de Víctimas y Testigos_x000a_Dirección de Planificación_x000a_Dirección de Tecnología de la Información"/>
    <s v="2021-2023"/>
    <s v="Implementar el sistema"/>
    <s v="Dirección de Tecnología de Información"/>
    <m/>
    <m/>
    <m/>
    <m/>
    <m/>
    <m/>
    <m/>
    <m/>
    <m/>
    <m/>
  </r>
  <r>
    <s v="OFICINA DE ATENCIÓN Y PROTECCIÓN A LA VÍCTIMA DEL DELITO"/>
    <x v="2"/>
    <s v="Optimizar los recursos institucionales e impulsar la innovación de los procesos judiciales, para agilizar los servicios de justicia."/>
    <s v="SERVICIOS TECNOLÓGICOS"/>
    <s v="Implementar soluciones tecnológicas estandarizadas, innovadoras e integrales para una gestión judicial, técnica y administrativa eficiente.  "/>
    <s v="SERVICIOS TECNOLÓGICOS: Implementar soluciones tecnológicas estandarizadas, innovadoras e integrales para una gestión judicial, técnica y administrativa eficiente.  "/>
    <x v="153"/>
    <s v="% de avance en la implementación del sistema de gestión técnico y administrativo para los servicios de Atención y Protección de la Víctima de Delitos"/>
    <s v="Oficina de Atención a la Víctima de Delitos"/>
    <s v="Organismo de Investigación Judicial_x000a_Unidad de Protección de Víctimas y Testigos_x000a_Dirección de Planificación_x000a_Dirección de Tecnología de la Información"/>
    <n v="2024"/>
    <s v="Evaluar los resultados de la implementación del sistema. "/>
    <s v="Dirección de Tecnología de Información"/>
    <m/>
    <m/>
    <m/>
    <m/>
    <m/>
    <m/>
    <m/>
    <m/>
    <m/>
    <m/>
  </r>
  <r>
    <s v="ORGANISMO DE INVESTIGACIÓN JUDICIAL"/>
    <x v="2"/>
    <s v="Optimizar los recursos institucionales e impulsar la innovación de los procesos judiciales, para agilizar los servicios de justicia."/>
    <s v="SERVICIOS TECNOLÓGICOS"/>
    <s v="Implementar soluciones tecnológicas estandarizadas, innovadoras e integrales para una gestión judicial, técnica y administrativa eficiente.  "/>
    <s v="SERVICIOS TECNOLÓGICOS: Implementar soluciones tecnológicas estandarizadas, innovadoras e integrales para una gestión judicial, técnica y administrativa eficiente.  "/>
    <x v="154"/>
    <s v="% de ejecución de la estrategia definida para contar con sistemas de información innovadores para el apoyo de funciones en el Organismo de Investigación Judicial. "/>
    <s v="Organismo de Investigación Judicial"/>
    <s v="Comité Gerencial de Informática_x000a_Dirección de Tecnología de la Información"/>
    <n v="2019"/>
    <s v="Determinar las necesidades en los procesos del Organismo de Investigación Judicial y elaborar plan de trabajo para el diseño e implementación de sistemas de información  innovadores, a través del aprovechamiento de nuevas tecnologías emergentes, que permitan mejorar la calidad de los servicios brindados."/>
    <s v="Organismo de Investigación Judicial"/>
    <s v="Portafolio de proyectos institucionales (PPI)."/>
    <n v="0"/>
    <n v="100"/>
    <n v="0.1"/>
    <n v="0.2"/>
    <n v="0.4"/>
    <n v="0.6"/>
    <n v="0.8"/>
    <n v="1"/>
    <s v="Desarrollo e implementación de sistemas de información innovadores para el apoyo del Organismo de Investigación Judicial"/>
  </r>
  <r>
    <s v="ORGANISMO DE INVESTIGACIÓN JUDICIAL"/>
    <x v="2"/>
    <s v="Optimizar los recursos institucionales e impulsar la innovación de los procesos judiciales, para agilizar los servicios de justicia."/>
    <s v="SERVICIOS TECNOLÓGICOS"/>
    <s v="Implementar soluciones tecnológicas estandarizadas, innovadoras e integrales para una gestión judicial, técnica y administrativa eficiente.  "/>
    <s v="SERVICIOS TECNOLÓGICOS: Implementar soluciones tecnológicas estandarizadas, innovadoras e integrales para una gestión judicial, técnica y administrativa eficiente.  "/>
    <x v="154"/>
    <s v="% de ejecución de la estrategia definida para contar con sistemas de información innovadores para el apoyo de funciones en el Organismo de Investigación Judicial. "/>
    <s v="Organismo de Investigación Judicial"/>
    <s v="Comité Gerencial de Informática_x000a_Dirección de Tecnología de la Información"/>
    <n v="2020"/>
    <s v="Capacitar al personal informático en el desarrollo de aplicaciones móviles y basadas en la nube, así como nuevas tecnologías que surjan."/>
    <s v="Organismo de Investigación Judicial"/>
    <m/>
    <m/>
    <m/>
    <m/>
    <m/>
    <m/>
    <m/>
    <m/>
    <m/>
    <m/>
  </r>
  <r>
    <s v="ORGANISMO DE INVESTIGACIÓN JUDICIAL"/>
    <x v="2"/>
    <s v="Optimizar los recursos institucionales e impulsar la innovación de los procesos judiciales, para agilizar los servicios de justicia."/>
    <s v="SERVICIOS TECNOLÓGICOS"/>
    <s v="Implementar soluciones tecnológicas estandarizadas, innovadoras e integrales para una gestión judicial, técnica y administrativa eficiente.  "/>
    <s v="SERVICIOS TECNOLÓGICOS: Implementar soluciones tecnológicas estandarizadas, innovadoras e integrales para una gestión judicial, técnica y administrativa eficiente.  "/>
    <x v="154"/>
    <s v="% de ejecución de la estrategia definida para contar con sistemas de información innovadores para el apoyo de funciones en el Organismo de Investigación Judicial. "/>
    <s v="Organismo de Investigación Judicial"/>
    <s v="Comité Gerencial de Informática_x000a_Dirección de Tecnología de la Información"/>
    <n v="2021"/>
    <s v="Adquirir el equipo y software necesario para desarrollar las aplicaciones móviles y basadas en la nube, así como nuevas tecnologías que surjan."/>
    <s v="Organismo de Investigación Judicial"/>
    <m/>
    <m/>
    <m/>
    <m/>
    <m/>
    <m/>
    <m/>
    <m/>
    <m/>
    <m/>
  </r>
  <r>
    <s v="ORGANISMO DE INVESTIGACIÓN JUDICIAL"/>
    <x v="2"/>
    <s v="Optimizar los recursos institucionales e impulsar la innovación de los procesos judiciales, para agilizar los servicios de justicia."/>
    <s v="SERVICIOS TECNOLÓGICOS"/>
    <s v="Implementar soluciones tecnológicas estandarizadas, innovadoras e integrales para una gestión judicial, técnica y administrativa eficiente.  "/>
    <s v="SERVICIOS TECNOLÓGICOS: Implementar soluciones tecnológicas estandarizadas, innovadoras e integrales para una gestión judicial, técnica y administrativa eficiente.  "/>
    <x v="154"/>
    <s v="% de ejecución de la estrategia definida para contar con sistemas de información innovadores para el apoyo de funciones en el Organismo de Investigación Judicial. "/>
    <s v="Organismo de Investigación Judicial"/>
    <s v="Comité Gerencial de Informática_x000a_Dirección de Tecnología de la Información"/>
    <s v="2019-2024"/>
    <s v="Implementar las herramientas y aplicaciones en las labores del personal del Organismo de Investigación Judicial."/>
    <s v="Organismo de Investigación Judicial"/>
    <m/>
    <m/>
    <m/>
    <m/>
    <m/>
    <m/>
    <m/>
    <m/>
    <m/>
    <m/>
  </r>
  <r>
    <s v="ORGANISMO DE INVESTIGACIÓN JUDICIAL"/>
    <x v="2"/>
    <s v="Optimizar los recursos institucionales e impulsar la innovación de los procesos judiciales, para agilizar los servicios de justicia."/>
    <s v="SERVICIOS TECNOLÓGICOS"/>
    <s v="Implementar soluciones tecnológicas estandarizadas, innovadoras e integrales para una gestión judicial, técnica y administrativa eficiente.  "/>
    <s v="SERVICIOS TECNOLÓGICOS: Implementar soluciones tecnológicas estandarizadas, innovadoras e integrales para una gestión judicial, técnica y administrativa eficiente.  "/>
    <x v="154"/>
    <s v="% de ejecución de la estrategia definida para contar con sistemas de información innovadores para el apoyo de funciones en el Organismo de Investigación Judicial. "/>
    <s v="Organismo de Investigación Judicial"/>
    <s v="Comité Gerencial de Informática_x000a_Dirección de Tecnología de la Información"/>
    <n v="2024"/>
    <s v="Evaluar los resultados obtenidos de la implementación de las herramientas y aplicaciones innovadoras. "/>
    <s v="Organismo de Investigación Judicial"/>
    <m/>
    <m/>
    <m/>
    <m/>
    <m/>
    <m/>
    <m/>
    <m/>
    <m/>
    <m/>
  </r>
  <r>
    <s v="INSTITUCIONES"/>
    <x v="2"/>
    <s v="Optimizar los recursos institucionales e impulsar la innovación de los procesos judiciales, para agilizar los servicios de justicia."/>
    <s v="SERVICIOS TECNOLÓGICOS"/>
    <s v="Implementar soluciones tecnológicas estandarizadas, innovadoras e integrales para una gestión judicial, técnica y administrativa eficiente.  "/>
    <s v="SERVICIOS TECNOLÓGICOS: Implementar soluciones tecnológicas estandarizadas, innovadoras e integrales para una gestión judicial, técnica y administrativa eficiente.  "/>
    <x v="155"/>
    <s v="% de avance del plan de desarrollo de soluciones tecnológicas interinstitucionales dirigidas a las personas usuarias. "/>
    <s v="Dirección de Tecnología de la Información"/>
    <s v="Dirección Ejecutiva_x000a_Administraciones Regionales_x000a_Dirección de Gestión Humana_x000a_Departamento de Prensa y Comunicación Institucional"/>
    <n v="2019"/>
    <s v="Realizar estudio de factibilidad para el desarrollo de soluciones tecnológicas interinstitucionales, para la entrega a las personas usuarias, de constancias, certificaciones judiciales y otros servicios, desde otras instituciones. "/>
    <s v="Dirección de Tecnología de Información"/>
    <s v="Portafolio de proyectos institucionales (PPI)."/>
    <n v="0"/>
    <n v="100"/>
    <n v="0.1"/>
    <n v="0.2"/>
    <n v="0.4"/>
    <n v="0.6"/>
    <n v="0.8"/>
    <n v="1"/>
    <s v="Desarrollo e implementación de soluciones tecnológicas interinstitucionales dirigidas a las personas usuarias"/>
  </r>
  <r>
    <s v="INSTITUCIONES"/>
    <x v="2"/>
    <s v="Optimizar los recursos institucionales e impulsar la innovación de los procesos judiciales, para agilizar los servicios de justicia."/>
    <s v="SERVICIOS TECNOLÓGICOS"/>
    <s v="Implementar soluciones tecnológicas estandarizadas, innovadoras e integrales para una gestión judicial, técnica y administrativa eficiente.  "/>
    <s v="SERVICIOS TECNOLÓGICOS: Implementar soluciones tecnológicas estandarizadas, innovadoras e integrales para una gestión judicial, técnica y administrativa eficiente.  "/>
    <x v="155"/>
    <s v="% de avance del plan de desarrollo de soluciones tecnológicas interinstitucionales dirigidas a las personas usuarias. "/>
    <s v="Dirección de Tecnología de la Información"/>
    <s v="Dirección Ejecutiva_x000a_Administraciones Regionales_x000a_Dirección de Gestión Humana_x000a_Departamento de Prensa y Comunicación Institucional"/>
    <n v="2020"/>
    <s v="Elaborar plan de trabajo para el  desarrollo de soluciones tecnológicas interinstitucionales y divulgación. "/>
    <s v="Dirección de Tecnología de Información"/>
    <m/>
    <m/>
    <m/>
    <m/>
    <m/>
    <m/>
    <m/>
    <m/>
    <m/>
    <m/>
  </r>
  <r>
    <s v="INSTITUCIONES"/>
    <x v="2"/>
    <s v="Optimizar los recursos institucionales e impulsar la innovación de los procesos judiciales, para agilizar los servicios de justicia."/>
    <s v="SERVICIOS TECNOLÓGICOS"/>
    <s v="Implementar soluciones tecnológicas estandarizadas, innovadoras e integrales para una gestión judicial, técnica y administrativa eficiente.  "/>
    <s v="SERVICIOS TECNOLÓGICOS: Implementar soluciones tecnológicas estandarizadas, innovadoras e integrales para una gestión judicial, técnica y administrativa eficiente.  "/>
    <x v="155"/>
    <s v="% de avance del plan de desarrollo de soluciones tecnológicas interinstitucionales dirigidas a las personas usuarias. "/>
    <s v="Dirección de Tecnología de la Información"/>
    <s v="Dirección Ejecutiva_x000a_Administraciones Regionales_x000a_Dirección de Gestión Humana_x000a_Departamento de Prensa y Comunicación Institucional"/>
    <s v="2021-2023"/>
    <s v="Implementar plan de trabajo de desarrollo de soluciones tecnológicas interinstitucionales. "/>
    <s v="Dirección de Tecnología de Información"/>
    <m/>
    <m/>
    <m/>
    <m/>
    <m/>
    <m/>
    <m/>
    <m/>
    <m/>
    <m/>
  </r>
  <r>
    <s v="INSTITUCIONES"/>
    <x v="2"/>
    <s v="Optimizar los recursos institucionales e impulsar la innovación de los procesos judiciales, para agilizar los servicios de justicia."/>
    <s v="SERVICIOS TECNOLÓGICOS"/>
    <s v="Implementar soluciones tecnológicas estandarizadas, innovadoras e integrales para una gestión judicial, técnica y administrativa eficiente.  "/>
    <s v="SERVICIOS TECNOLÓGICOS: Implementar soluciones tecnológicas estandarizadas, innovadoras e integrales para una gestión judicial, técnica y administrativa eficiente.  "/>
    <x v="155"/>
    <s v="% de avance del plan de desarrollo de soluciones tecnológicas interinstitucionales dirigidas a las personas usuarias. "/>
    <s v="Dirección de Tecnología de la Información"/>
    <s v="Dirección Ejecutiva_x000a_Administraciones Regionales_x000a_Dirección de Gestión Humana_x000a_Departamento de Prensa y Comunicación Institucional"/>
    <n v="2024"/>
    <s v="Evaluar los resultados obtenidos de la implementación de soluciones tecnológicas interinstitucionales. "/>
    <s v="Dirección de Tecnología de Información"/>
    <m/>
    <m/>
    <m/>
    <m/>
    <m/>
    <m/>
    <m/>
    <m/>
    <m/>
    <m/>
  </r>
  <r>
    <s v="DIRECCIÓN DE TECNOLOGÍA DE INFORMACIÓN"/>
    <x v="2"/>
    <s v="Optimizar los recursos institucionales e impulsar la innovación de los procesos judiciales, para agilizar los servicios de justicia."/>
    <s v="SERVICIOS TECNOLÓGICOS"/>
    <s v="Implementar soluciones tecnológicas estandarizadas, innovadoras e integrales para una gestión judicial, técnica y administrativa eficiente.  "/>
    <s v="SERVICIOS TECNOLÓGICOS: Implementar soluciones tecnológicas estandarizadas, innovadoras e integrales para una gestión judicial, técnica y administrativa eficiente.  "/>
    <x v="156"/>
    <s v="% de implementación de las herramientas ofimáticas"/>
    <s v="Dirección de Tecnología de la Información"/>
    <m/>
    <s v="2019-2020"/>
    <s v="Realizar un diagnóstico sobre las necesidades de herramientas ofimáticas a nivel institucional."/>
    <s v="Dirección de Tecnología de Información"/>
    <s v="Portafolio de proyectos institucionales (PPI)."/>
    <n v="0"/>
    <n v="100"/>
    <n v="0.1"/>
    <n v="0.2"/>
    <n v="0.4"/>
    <n v="0.6"/>
    <n v="0.8"/>
    <n v="1"/>
    <s v="Desarrollo e implementación de herramientas ofimáticas"/>
  </r>
  <r>
    <s v="DIRECCIÓN DE TECNOLOGÍA DE INFORMACIÓN"/>
    <x v="2"/>
    <s v="Optimizar los recursos institucionales e impulsar la innovación de los procesos judiciales, para agilizar los servicios de justicia."/>
    <s v="SERVICIOS TECNOLÓGICOS"/>
    <s v="Implementar soluciones tecnológicas estandarizadas, innovadoras e integrales para una gestión judicial, técnica y administrativa eficiente.  "/>
    <s v="SERVICIOS TECNOLÓGICOS: Implementar soluciones tecnológicas estandarizadas, innovadoras e integrales para una gestión judicial, técnica y administrativa eficiente.  "/>
    <x v="156"/>
    <s v="% de implementación de las herramientas ofimáticas"/>
    <s v="Dirección de Tecnología de la Información"/>
    <m/>
    <n v="2021"/>
    <s v="Desarrollar la estrategia de implementación de las herramientas ofimáticas. "/>
    <s v="Dirección de Tecnología de Información"/>
    <m/>
    <m/>
    <m/>
    <m/>
    <m/>
    <m/>
    <m/>
    <m/>
    <m/>
    <m/>
  </r>
  <r>
    <s v="DIRECCIÓN DE TECNOLOGÍA DE INFORMACIÓN"/>
    <x v="2"/>
    <s v="Optimizar los recursos institucionales e impulsar la innovación de los procesos judiciales, para agilizar los servicios de justicia."/>
    <s v="SERVICIOS TECNOLÓGICOS"/>
    <s v="Implementar soluciones tecnológicas estandarizadas, innovadoras e integrales para una gestión judicial, técnica y administrativa eficiente.  "/>
    <s v="SERVICIOS TECNOLÓGICOS: Implementar soluciones tecnológicas estandarizadas, innovadoras e integrales para una gestión judicial, técnica y administrativa eficiente.  "/>
    <x v="156"/>
    <s v="% de implementación de las herramientas ofimáticas"/>
    <s v="Dirección de Tecnología de la Información"/>
    <m/>
    <s v="2022-2023"/>
    <s v="Implementar la estrategia planteada."/>
    <s v="Dirección de Tecnología de Información"/>
    <m/>
    <m/>
    <m/>
    <m/>
    <m/>
    <m/>
    <m/>
    <m/>
    <m/>
    <m/>
  </r>
  <r>
    <s v="DIRECCIÓN DE TECNOLOGÍA DE INFORMACIÓN"/>
    <x v="2"/>
    <s v="Optimizar los recursos institucionales e impulsar la innovación de los procesos judiciales, para agilizar los servicios de justicia."/>
    <s v="SERVICIOS TECNOLÓGICOS"/>
    <s v="Implementar soluciones tecnológicas estandarizadas, innovadoras e integrales para una gestión judicial, técnica y administrativa eficiente.  "/>
    <s v="SERVICIOS TECNOLÓGICOS: Implementar soluciones tecnológicas estandarizadas, innovadoras e integrales para una gestión judicial, técnica y administrativa eficiente.  "/>
    <x v="156"/>
    <s v="% de implementación de las herramientas ofimáticas"/>
    <s v="Dirección de Tecnología de la Información"/>
    <m/>
    <n v="2024"/>
    <s v="Evaluar los resultados obtenidos de la implementación. "/>
    <s v="Dirección de Tecnología de Información"/>
    <m/>
    <m/>
    <m/>
    <m/>
    <m/>
    <m/>
    <m/>
    <m/>
    <m/>
    <m/>
  </r>
  <r>
    <s v="DIRECCIÓN DE TECNOLOGÍA DE INFORMACIÓN"/>
    <x v="2"/>
    <s v="Optimizar los recursos institucionales e impulsar la innovación de los procesos judiciales, para agilizar los servicios de justicia."/>
    <s v="SERVICIOS TECNOLÓGICOS"/>
    <s v="Implementar soluciones tecnológicas estandarizadas, innovadoras e integrales para una gestión judicial, técnica y administrativa eficiente.  "/>
    <s v="SERVICIOS TECNOLÓGICOS: Implementar soluciones tecnológicas estandarizadas, innovadoras e integrales para una gestión judicial, técnica y administrativa eficiente.  "/>
    <x v="157"/>
    <s v="% de avance de la nueva versión del sistema de gestión de despachos judiciales"/>
    <s v="Dirección de Tecnología de la Información"/>
    <s v="Dirección de Planificación_x000a_Fiscalía General_x000a_Defensa Público_x000a_Oficina de Atención a la Victima de Delitos"/>
    <n v="2019"/>
    <s v="Diseñar el plan de desarrollo e implementación del Sistema Nuevo de Gestión de Despachos Judiciales, considerando los subproyectos: Business Processs Management, Tramitación, Sistema de gestión en Línea, App Móvil,  Solución de Streamming entre otros."/>
    <s v="Dirección de Tecnología de la Información"/>
    <s v="Portafolio de proyectos institucionales (PPI)."/>
    <n v="0"/>
    <n v="100"/>
    <n v="0.1"/>
    <n v="0.2"/>
    <n v="0.4"/>
    <n v="0.6"/>
    <n v="0.8"/>
    <n v="1"/>
    <s v="Desarrollo e implementación de la nueva versión del Sistema de Gestión de despachos judiciales"/>
  </r>
  <r>
    <s v="DIRECCIÓN DE TECNOLOGÍA DE INFORMACIÓN"/>
    <x v="2"/>
    <s v="Optimizar los recursos institucionales e impulsar la innovación de los procesos judiciales, para agilizar los servicios de justicia."/>
    <s v="SERVICIOS TECNOLÓGICOS"/>
    <s v="Implementar soluciones tecnológicas estandarizadas, innovadoras e integrales para una gestión judicial, técnica y administrativa eficiente.  "/>
    <s v="SERVICIOS TECNOLÓGICOS: Implementar soluciones tecnológicas estandarizadas, innovadoras e integrales para una gestión judicial, técnica y administrativa eficiente.  "/>
    <x v="157"/>
    <s v="% de avance de la nueva versión del sistema de gestión de despachos judiciales"/>
    <s v="Dirección de Tecnología de la Información"/>
    <s v="Dirección de Planificación_x000a_Fiscalía General_x000a_Defensa Público_x000a_Oficina de Atención a la Victima de Delitos"/>
    <s v="2019-2023"/>
    <s v="Implementar el plan propuesto."/>
    <s v="Dirección de Tecnología de la Información"/>
    <m/>
    <m/>
    <m/>
    <m/>
    <m/>
    <m/>
    <m/>
    <m/>
    <m/>
    <m/>
  </r>
  <r>
    <s v="DIRECCIÓN DE TECNOLOGÍA DE INFORMACIÓN"/>
    <x v="2"/>
    <s v="Optimizar los recursos institucionales e impulsar la innovación de los procesos judiciales, para agilizar los servicios de justicia."/>
    <s v="SERVICIOS TECNOLÓGICOS"/>
    <s v="Implementar soluciones tecnológicas estandarizadas, innovadoras e integrales para una gestión judicial, técnica y administrativa eficiente.  "/>
    <s v="SERVICIOS TECNOLÓGICOS: Implementar soluciones tecnológicas estandarizadas, innovadoras e integrales para una gestión judicial, técnica y administrativa eficiente.  "/>
    <x v="157"/>
    <s v="% de avance de la nueva versión del sistema de gestión de despachos judiciales"/>
    <s v="Dirección de Tecnología de la Información"/>
    <s v="Dirección de Planificación_x000a_Fiscalía General_x000a_Defensa Público_x000a_Oficina de Atención a la Victima de Delitos"/>
    <n v="2024"/>
    <s v="Evaluar los resultados de la implementación del nuevo sistema de gestión de despachos judiciales. "/>
    <s v="Dirección de Tecnología de la Información"/>
    <m/>
    <m/>
    <m/>
    <m/>
    <m/>
    <m/>
    <m/>
    <m/>
    <m/>
    <m/>
  </r>
  <r>
    <s v="DIRECCIÓN DE TECNOLOGÍA DE INFORMACIÓN"/>
    <x v="2"/>
    <s v="Optimizar los recursos institucionales e impulsar la innovación de los procesos judiciales, para agilizar los servicios de justicia."/>
    <s v="SERVICIOS TECNOLÓGICOS"/>
    <s v="Implementar soluciones tecnológicas estandarizadas, innovadoras e integrales para una gestión judicial, técnica y administrativa eficiente.  "/>
    <s v="SERVICIOS TECNOLÓGICOS: Implementar soluciones tecnológicas estandarizadas, innovadoras e integrales para una gestión judicial, técnica y administrativa eficiente.  "/>
    <x v="158"/>
    <s v="% de avance del plan para el desarrollo de herramientas de inteligencia de información. "/>
    <s v="Dirección de Tecnología de la Información"/>
    <m/>
    <s v="2019-2020"/>
    <s v="Diseñar el plan de desarrollo e implementación de las herramientas de inteligencia artificial y bots institucionales (tales como: predicciones con lenguaje de programación R; análisis de sentimientos en redes sociales; chatbots; cubos de información; tableros dinámicos; análisis de imágenes; IoT; transcripción de textos, entro otras)."/>
    <s v="Dirección de Tecnología de Información"/>
    <s v="Portafolio de proyectos institucionales (PPI)."/>
    <n v="0"/>
    <n v="100"/>
    <n v="0.1"/>
    <n v="0.2"/>
    <n v="0.4"/>
    <n v="0.6"/>
    <n v="0.8"/>
    <n v="1"/>
    <s v="Desarrollo e implementación de herramientas de inteligencia de información"/>
  </r>
  <r>
    <s v="DIRECCIÓN DE TECNOLOGÍA DE INFORMACIÓN"/>
    <x v="2"/>
    <s v="Optimizar los recursos institucionales e impulsar la innovación de los procesos judiciales, para agilizar los servicios de justicia."/>
    <s v="SERVICIOS TECNOLÓGICOS"/>
    <s v="Implementar soluciones tecnológicas estandarizadas, innovadoras e integrales para una gestión judicial, técnica y administrativa eficiente.  "/>
    <s v="SERVICIOS TECNOLÓGICOS: Implementar soluciones tecnológicas estandarizadas, innovadoras e integrales para una gestión judicial, técnica y administrativa eficiente.  "/>
    <x v="158"/>
    <s v="% de avance del plan para el desarrollo de herramientas de inteligencia de información. "/>
    <s v="Dirección de Tecnología de la Información"/>
    <m/>
    <s v="2021-2023"/>
    <s v="Implementar el plan para el desarrollo de herramientas de inteligencia de información. "/>
    <s v="Dirección de Tecnología de Información"/>
    <m/>
    <m/>
    <m/>
    <m/>
    <m/>
    <m/>
    <m/>
    <m/>
    <m/>
    <m/>
  </r>
  <r>
    <s v="DIRECCIÓN DE TECNOLOGÍA DE INFORMACIÓN"/>
    <x v="2"/>
    <s v="Optimizar los recursos institucionales e impulsar la innovación de los procesos judiciales, para agilizar los servicios de justicia."/>
    <s v="SERVICIOS TECNOLÓGICOS"/>
    <s v="Implementar soluciones tecnológicas estandarizadas, innovadoras e integrales para una gestión judicial, técnica y administrativa eficiente.  "/>
    <s v="SERVICIOS TECNOLÓGICOS: Implementar soluciones tecnológicas estandarizadas, innovadoras e integrales para una gestión judicial, técnica y administrativa eficiente.  "/>
    <x v="158"/>
    <s v="% de avance del plan para el desarrollo de herramientas de inteligencia de información. "/>
    <s v="Dirección de Tecnología de la Información"/>
    <m/>
    <n v="2024"/>
    <s v="Evaluar los resultados de la implementación del plan para el desarrollo de herramientas de inteligencia de información. "/>
    <s v="Dirección de Tecnología de Información"/>
    <m/>
    <m/>
    <m/>
    <m/>
    <m/>
    <m/>
    <m/>
    <m/>
    <m/>
    <m/>
  </r>
  <r>
    <s v="DIRECCIÓN DE TECNOLOGÍA DE INFORMACIÓN"/>
    <x v="2"/>
    <s v="Optimizar los recursos institucionales e impulsar la innovación de los procesos judiciales, para agilizar los servicios de justicia."/>
    <s v="SERVICIOS TECNOLÓGICOS"/>
    <s v="Implementar soluciones tecnológicas estandarizadas, innovadoras e integrales para una gestión judicial, técnica y administrativa eficiente.  "/>
    <s v="SERVICIOS TECNOLÓGICOS: Implementar soluciones tecnológicas estandarizadas, innovadoras e integrales para una gestión judicial, técnica y administrativa eficiente.  "/>
    <x v="159"/>
    <s v="% de avance de la estrategia definida para la dotación e integración de los sistemas  jurisdiccionales, auxiliares de justicia y administrativo."/>
    <s v="Dirección de Tecnología de la Información"/>
    <s v=" Dirección de Planificación Fiscalía General_x000a_Defensa Pública_x000a_Organismo de Investigación Judicial_x000a_Dirección Ejecutiva"/>
    <n v="2019"/>
    <s v="Diseñar la estrategia de dotación e integración de los sistemas jurisdiccionales, auxiliares de justicia y administrativo."/>
    <s v="Dirección de Tecnología de Información"/>
    <s v="Portafolio de proyectos institucionales (PPI)."/>
    <n v="0"/>
    <n v="100"/>
    <n v="0.1"/>
    <n v="0.2"/>
    <n v="0.4"/>
    <n v="0.6"/>
    <n v="0.8"/>
    <n v="1"/>
    <s v="Desarrollo e implementación de una estrategia de dotación e integración de sistemas jurisdiccionales, auxiliar de justicia y administrativo"/>
  </r>
  <r>
    <s v="DIRECCIÓN DE TECNOLOGÍA DE INFORMACIÓN"/>
    <x v="2"/>
    <s v="Optimizar los recursos institucionales e impulsar la innovación de los procesos judiciales, para agilizar los servicios de justicia."/>
    <s v="SERVICIOS TECNOLÓGICOS"/>
    <s v="Implementar soluciones tecnológicas estandarizadas, innovadoras e integrales para una gestión judicial, técnica y administrativa eficiente.  "/>
    <s v="SERVICIOS TECNOLÓGICOS: Implementar soluciones tecnológicas estandarizadas, innovadoras e integrales para una gestión judicial, técnica y administrativa eficiente.  "/>
    <x v="159"/>
    <s v="% de avance de la estrategia definida para la dotación e integración de los sistemas  jurisdiccionales, auxiliares de justicia y administrativo."/>
    <s v="Dirección de Tecnología de la Información"/>
    <s v=" Dirección de Planificación Fiscalía General_x000a_Defensa Pública_x000a_Organismo de Investigación Judicial_x000a_Dirección Ejecutiva"/>
    <s v="2020-2023"/>
    <s v="Implementar la estrategia de dotación e integración de los sistemas judiciales (SIGA/SAGA, Gestión de Despachos con Otros Sistemas, Centralización de Oficinas)."/>
    <s v="Dirección de Tecnología de Información"/>
    <m/>
    <m/>
    <m/>
    <m/>
    <m/>
    <m/>
    <m/>
    <m/>
    <m/>
    <m/>
  </r>
  <r>
    <s v="DIRECCIÓN DE TECNOLOGÍA DE INFORMACIÓN"/>
    <x v="2"/>
    <s v="Optimizar los recursos institucionales e impulsar la innovación de los procesos judiciales, para agilizar los servicios de justicia."/>
    <s v="SERVICIOS TECNOLÓGICOS"/>
    <s v="Implementar soluciones tecnológicas estandarizadas, innovadoras e integrales para una gestión judicial, técnica y administrativa eficiente.  "/>
    <s v="SERVICIOS TECNOLÓGICOS: Implementar soluciones tecnológicas estandarizadas, innovadoras e integrales para una gestión judicial, técnica y administrativa eficiente.  "/>
    <x v="159"/>
    <s v="% de avance de la estrategia definida para la dotación e integración de los sistemas  jurisdiccionales, auxiliares de justicia y administrativo."/>
    <s v="Dirección de Tecnología de la Información"/>
    <s v=" Dirección de Planificación Fiscalía General_x000a_Defensa Pública_x000a_Organismo de Investigación Judicial_x000a_Dirección Ejecutiva"/>
    <n v="2024"/>
    <s v="Evaluar los resultados de la implementación de estratégica de dotación e integración de los sistemas auxiliares de justicia y administrativos. "/>
    <s v="Dirección de Tecnología de Información"/>
    <m/>
    <m/>
    <m/>
    <m/>
    <m/>
    <m/>
    <m/>
    <m/>
    <m/>
    <m/>
  </r>
  <r>
    <s v="DIRECCIÓN DE TECNOLOGÍA DE INFORMACIÓN"/>
    <x v="2"/>
    <s v="Optimizar los recursos institucionales e impulsar la innovación de los procesos judiciales, para agilizar los servicios de justicia."/>
    <s v="SERVICIOS TECNOLÓGICOS"/>
    <s v="Implementar soluciones tecnológicas estandarizadas, innovadoras e integrales para una gestión judicial, técnica y administrativa eficiente.  "/>
    <s v="SERVICIOS TECNOLÓGICOS: Implementar soluciones tecnológicas estandarizadas, innovadoras e integrales para una gestión judicial, técnica y administrativa eficiente.  "/>
    <x v="160"/>
    <s v="% de plataforma tecnológica (base tecnológica) actualizada. "/>
    <s v="Dirección de Tecnología de la Información"/>
    <s v="Dirección Ejecutiva_x000a_Comité Gerencial de Informática"/>
    <n v="2019"/>
    <s v="Realizar un diagnóstico de necesidades."/>
    <s v="Dirección de Tecnología de Información"/>
    <s v="Portafolio de proyectos institucionales (PPI)."/>
    <n v="0"/>
    <n v="100"/>
    <n v="0.1"/>
    <n v="0.2"/>
    <n v="0.4"/>
    <n v="0.6"/>
    <n v="0.8"/>
    <n v="1"/>
    <s v="Desarrollo e implementación de un plan de actualización de la plataforma tecnológica"/>
  </r>
  <r>
    <s v="DIRECCIÓN DE TECNOLOGÍA DE INFORMACIÓN"/>
    <x v="2"/>
    <s v="Optimizar los recursos institucionales e impulsar la innovación de los procesos judiciales, para agilizar los servicios de justicia."/>
    <s v="SERVICIOS TECNOLÓGICOS"/>
    <s v="Implementar soluciones tecnológicas estandarizadas, innovadoras e integrales para una gestión judicial, técnica y administrativa eficiente.  "/>
    <s v="SERVICIOS TECNOLÓGICOS: Implementar soluciones tecnológicas estandarizadas, innovadoras e integrales para una gestión judicial, técnica y administrativa eficiente.  "/>
    <x v="160"/>
    <s v="% de plataforma tecnológica (base tecnológica) actualizada. "/>
    <s v="Dirección de Tecnología de la Información"/>
    <s v="Dirección Ejecutiva_x000a_Comité Gerencial de Informática"/>
    <n v="2019"/>
    <s v="Elaborar un plan de adquisiciones e implementación."/>
    <m/>
    <m/>
    <m/>
    <m/>
    <m/>
    <m/>
    <m/>
    <m/>
    <m/>
    <m/>
    <m/>
  </r>
  <r>
    <s v="DIRECCIÓN DE TECNOLOGÍA DE INFORMACIÓN"/>
    <x v="2"/>
    <s v="Optimizar los recursos institucionales e impulsar la innovación de los procesos judiciales, para agilizar los servicios de justicia."/>
    <s v="SERVICIOS TECNOLÓGICOS"/>
    <s v="Implementar soluciones tecnológicas estandarizadas, innovadoras e integrales para una gestión judicial, técnica y administrativa eficiente.  "/>
    <s v="SERVICIOS TECNOLÓGICOS: Implementar soluciones tecnológicas estandarizadas, innovadoras e integrales para una gestión judicial, técnica y administrativa eficiente.  "/>
    <x v="160"/>
    <s v="% de plataforma tecnológica (base tecnológica) actualizada. "/>
    <s v="Dirección de Tecnología de la Información"/>
    <s v="Dirección Ejecutiva_x000a_Comité Gerencial de Informática"/>
    <s v="2019-2024"/>
    <s v="Actualizar la plataforma tecnológica de los sistemas para disminuir la obsolescencia."/>
    <m/>
    <m/>
    <m/>
    <m/>
    <m/>
    <m/>
    <m/>
    <m/>
    <m/>
    <m/>
    <m/>
  </r>
  <r>
    <s v="DIRECCIÓN DE TECNOLOGÍA DE INFORMACIÓN"/>
    <x v="2"/>
    <s v="Optimizar los recursos institucionales e impulsar la innovación de los procesos judiciales, para agilizar los servicios de justicia."/>
    <s v="SERVICIOS TECNOLÓGICOS"/>
    <s v="Implementar soluciones tecnológicas estandarizadas, innovadoras e integrales para una gestión judicial, técnica y administrativa eficiente.  "/>
    <s v="SERVICIOS TECNOLÓGICOS: Implementar soluciones tecnológicas estandarizadas, innovadoras e integrales para una gestión judicial, técnica y administrativa eficiente.  "/>
    <x v="161"/>
    <s v="% de cobertura de la plataforma de telecomunicaciones a nivel institucional. "/>
    <s v="Dirección de Tecnología de la Información"/>
    <s v="Dirección Ejecutiva_x000a_Comité Gerencial de Informática"/>
    <n v="2019"/>
    <s v="Realizar un diagnóstico de necesidades."/>
    <s v="Dirección de Tecnología de Información"/>
    <s v="Portafolio de proyectos institucionales (PPI)."/>
    <n v="0"/>
    <n v="100"/>
    <n v="0.1"/>
    <n v="0.2"/>
    <n v="0.4"/>
    <n v="0.6"/>
    <n v="0.8"/>
    <n v="1"/>
    <s v="Desarrollo e implementación de un plan de cobertura de la plataforma de telecomunicaciones"/>
  </r>
  <r>
    <s v="DIRECCIÓN DE TECNOLOGÍA DE INFORMACIÓN"/>
    <x v="2"/>
    <s v="Optimizar los recursos institucionales e impulsar la innovación de los procesos judiciales, para agilizar los servicios de justicia."/>
    <s v="SERVICIOS TECNOLÓGICOS"/>
    <s v="Implementar soluciones tecnológicas estandarizadas, innovadoras e integrales para una gestión judicial, técnica y administrativa eficiente.  "/>
    <s v="SERVICIOS TECNOLÓGICOS: Implementar soluciones tecnológicas estandarizadas, innovadoras e integrales para una gestión judicial, técnica y administrativa eficiente.  "/>
    <x v="161"/>
    <s v="% de cobertura de la plataforma de telecomunicaciones a nivel institucional. "/>
    <s v="Dirección de Tecnología de la Información"/>
    <s v="Dirección Ejecutiva_x000a_Comité Gerencial de Informática"/>
    <n v="2019"/>
    <s v="Elaborar un plan de adquisiciones e implementación."/>
    <m/>
    <m/>
    <m/>
    <m/>
    <m/>
    <m/>
    <m/>
    <m/>
    <m/>
    <m/>
    <m/>
  </r>
  <r>
    <s v="DIRECCIÓN DE TECNOLOGÍA DE INFORMACIÓN"/>
    <x v="2"/>
    <s v="Optimizar los recursos institucionales e impulsar la innovación de los procesos judiciales, para agilizar los servicios de justicia."/>
    <s v="SERVICIOS TECNOLÓGICOS"/>
    <s v="Implementar soluciones tecnológicas estandarizadas, innovadoras e integrales para una gestión judicial, técnica y administrativa eficiente.  "/>
    <s v="SERVICIOS TECNOLÓGICOS: Implementar soluciones tecnológicas estandarizadas, innovadoras e integrales para una gestión judicial, técnica y administrativa eficiente.  "/>
    <x v="161"/>
    <s v="% de cobertura de la plataforma de telecomunicaciones a nivel institucional. "/>
    <s v="Dirección de Tecnología de la Información"/>
    <s v="Dirección Ejecutiva_x000a_Comité Gerencial de Informática"/>
    <s v="2019-2024"/>
    <s v="Fortalecer y dar continuidad a la Plataforma de Telecomunicaciones para soportar el crecimiento por la tendencia de la conectividad a la red de los equipos y dispositivos."/>
    <m/>
    <m/>
    <m/>
    <m/>
    <m/>
    <m/>
    <m/>
    <m/>
    <m/>
    <m/>
    <m/>
  </r>
  <r>
    <s v="DIRECCIÓN DE TECNOLOGÍA DE INFORMACIÓN"/>
    <x v="2"/>
    <s v="Optimizar los recursos institucionales e impulsar la innovación de los procesos judiciales, para agilizar los servicios de justicia."/>
    <s v="SERVICIOS TECNOLÓGICOS"/>
    <s v="Implementar soluciones tecnológicas estandarizadas, innovadoras e integrales para una gestión judicial, técnica y administrativa eficiente.  "/>
    <s v="SERVICIOS TECNOLÓGICOS: Implementar soluciones tecnológicas estandarizadas, innovadoras e integrales para una gestión judicial, técnica y administrativa eficiente.  "/>
    <x v="162"/>
    <s v="% de plataforma de telefonía IP implementada. "/>
    <s v="Dirección de Tecnología de la Información"/>
    <s v="Dirección Ejecutiva_x000a_Comité Gerencial de Informática"/>
    <n v="2019"/>
    <s v="Realizar un diagnóstico de necesidades."/>
    <s v="Dirección de Tecnología de Información"/>
    <s v="Portafolio de proyectos institucionales (PPI)."/>
    <n v="0"/>
    <n v="100"/>
    <n v="0.1"/>
    <n v="0.2"/>
    <n v="0.4"/>
    <n v="0.6"/>
    <n v="0.8"/>
    <n v="1"/>
    <s v="Desarrollo e implementación de un plan para la cobertura de la plataforma de telefonía IP"/>
  </r>
  <r>
    <s v="DIRECCIÓN DE TECNOLOGÍA DE INFORMACIÓN"/>
    <x v="2"/>
    <s v="Optimizar los recursos institucionales e impulsar la innovación de los procesos judiciales, para agilizar los servicios de justicia."/>
    <s v="SERVICIOS TECNOLÓGICOS"/>
    <s v="Implementar soluciones tecnológicas estandarizadas, innovadoras e integrales para una gestión judicial, técnica y administrativa eficiente.  "/>
    <s v="SERVICIOS TECNOLÓGICOS: Implementar soluciones tecnológicas estandarizadas, innovadoras e integrales para una gestión judicial, técnica y administrativa eficiente.  "/>
    <x v="162"/>
    <s v="% de plataforma de telefonía IP implementada. "/>
    <s v="Dirección de Tecnología de la Información"/>
    <s v="Dirección Ejecutiva_x000a_Comité Gerencial de Informática"/>
    <n v="2019"/>
    <s v="Elaborar un plan de adquisiciones e implementación."/>
    <m/>
    <m/>
    <m/>
    <m/>
    <m/>
    <m/>
    <m/>
    <m/>
    <m/>
    <m/>
    <m/>
  </r>
  <r>
    <s v="DIRECCIÓN DE TECNOLOGÍA DE INFORMACIÓN"/>
    <x v="2"/>
    <s v="Optimizar los recursos institucionales e impulsar la innovación de los procesos judiciales, para agilizar los servicios de justicia."/>
    <s v="SERVICIOS TECNOLÓGICOS"/>
    <s v="Implementar soluciones tecnológicas estandarizadas, innovadoras e integrales para una gestión judicial, técnica y administrativa eficiente.  "/>
    <s v="SERVICIOS TECNOLÓGICOS: Implementar soluciones tecnológicas estandarizadas, innovadoras e integrales para una gestión judicial, técnica y administrativa eficiente.  "/>
    <x v="162"/>
    <s v="% de plataforma de telefonía IP implementada. "/>
    <s v="Dirección de Tecnología de la Información"/>
    <s v="Dirección Ejecutiva_x000a_Comité Gerencial de Informática"/>
    <s v="2019-2024"/>
    <s v="Efectuar la migración del Servicio de Telefonía institucional a una plataforma de telefonía IP hasta con el proveedor para el ahorro de su consumo."/>
    <m/>
    <m/>
    <m/>
    <m/>
    <m/>
    <m/>
    <m/>
    <m/>
    <m/>
    <m/>
    <m/>
  </r>
  <r>
    <s v="DIRECCIÓN DE TECNOLOGÍA DE INFORMACIÓN"/>
    <x v="2"/>
    <s v="Optimizar los recursos institucionales e impulsar la innovación de los procesos judiciales, para agilizar los servicios de justicia."/>
    <s v="SERVICIOS TECNOLÓGICOS"/>
    <s v="Implementar soluciones tecnológicas estandarizadas, innovadoras e integrales para una gestión judicial, técnica y administrativa eficiente.  "/>
    <s v="SERVICIOS TECNOLÓGICOS: Implementar soluciones tecnológicas estandarizadas, innovadoras e integrales para una gestión judicial, técnica y administrativa eficiente.  "/>
    <x v="163"/>
    <s v="% de plataforma de comunicación para el acceso a la red de voz y datos implementada. "/>
    <s v="Dirección de Tecnología de la Información"/>
    <s v="Dirección Ejecutiva_x000a_Comité Gerencial de Informática"/>
    <n v="2019"/>
    <s v="Realizar un diagnóstico de necesidades."/>
    <s v="Dirección de Tecnología de Información"/>
    <s v="Portafolio de proyectos institucionales (PPI)."/>
    <n v="0"/>
    <n v="100"/>
    <n v="0.1"/>
    <n v="0.2"/>
    <n v="0.4"/>
    <n v="0.6"/>
    <n v="0.8"/>
    <n v="1"/>
    <s v="Desarrollo e implementación de un plan de cobertura de la plataforma de comunicación para el acceso a la red de voz y datos"/>
  </r>
  <r>
    <s v="DIRECCIÓN DE TECNOLOGÍA DE INFORMACIÓN"/>
    <x v="2"/>
    <s v="Optimizar los recursos institucionales e impulsar la innovación de los procesos judiciales, para agilizar los servicios de justicia."/>
    <s v="SERVICIOS TECNOLÓGICOS"/>
    <s v="Implementar soluciones tecnológicas estandarizadas, innovadoras e integrales para una gestión judicial, técnica y administrativa eficiente.  "/>
    <s v="SERVICIOS TECNOLÓGICOS: Implementar soluciones tecnológicas estandarizadas, innovadoras e integrales para una gestión judicial, técnica y administrativa eficiente.  "/>
    <x v="163"/>
    <s v="% de plataforma de comunicación para el acceso a la red de voz y datos implementada. "/>
    <s v="Dirección de Tecnología de la Información"/>
    <s v="Dirección Ejecutiva_x000a_Comité Gerencial de Informática"/>
    <n v="2019"/>
    <s v="Elaborar un plan de adquisiciones e implementación."/>
    <m/>
    <m/>
    <m/>
    <m/>
    <m/>
    <m/>
    <m/>
    <m/>
    <m/>
    <m/>
    <m/>
  </r>
  <r>
    <s v="DIRECCIÓN DE TECNOLOGÍA DE INFORMACIÓN"/>
    <x v="2"/>
    <s v="Optimizar los recursos institucionales e impulsar la innovación de los procesos judiciales, para agilizar los servicios de justicia."/>
    <s v="SERVICIOS TECNOLÓGICOS"/>
    <s v="Implementar soluciones tecnológicas estandarizadas, innovadoras e integrales para una gestión judicial, técnica y administrativa eficiente.  "/>
    <s v="SERVICIOS TECNOLÓGICOS: Implementar soluciones tecnológicas estandarizadas, innovadoras e integrales para una gestión judicial, técnica y administrativa eficiente.  "/>
    <x v="163"/>
    <s v="% de plataforma de comunicación para el acceso a la red de voz y datos implementada. "/>
    <s v="Dirección de Tecnología de la Información"/>
    <s v="Dirección Ejecutiva_x000a_Comité Gerencial de Informática"/>
    <s v="2019-2024"/>
    <s v="Implementar la plataforma de comunicación para el acceso a la red de voz y datos del Poder Judicial desde un punto externo para apoyar las necesidades del puesto de trabajo móvil."/>
    <m/>
    <m/>
    <m/>
    <m/>
    <m/>
    <m/>
    <m/>
    <m/>
    <m/>
    <m/>
    <m/>
  </r>
  <r>
    <s v="DIRECCIÓN DE TECNOLOGÍA DE INFORMACIÓN"/>
    <x v="2"/>
    <s v="Optimizar los recursos institucionales e impulsar la innovación de los procesos judiciales, para agilizar los servicios de justicia."/>
    <s v="SERVICIOS TECNOLÓGICOS"/>
    <s v="Implementar soluciones tecnológicas estandarizadas, innovadoras e integrales para una gestión judicial, técnica y administrativa eficiente.  "/>
    <s v="SERVICIOS TECNOLÓGICOS: Implementar soluciones tecnológicas estandarizadas, innovadoras e integrales para una gestión judicial, técnica y administrativa eficiente.  "/>
    <x v="164"/>
    <s v="% de cobertura de red inalámbrica implementada. "/>
    <s v="Dirección de Tecnología de la Información"/>
    <s v="Dirección Ejecutiva_x000a_Comité Gerencial de Informática"/>
    <n v="2019"/>
    <s v="Realizar un diagnóstico de necesidades."/>
    <s v="Dirección de Tecnología de Información"/>
    <s v="Portafolio de proyectos institucionales (PPI)."/>
    <n v="0"/>
    <n v="100"/>
    <n v="0.1"/>
    <n v="0.2"/>
    <n v="0.4"/>
    <n v="0.6"/>
    <n v="0.8"/>
    <n v="1"/>
    <s v="Desarrollo e implementación de un plan para la cobertura de la red inalámbrica"/>
  </r>
  <r>
    <s v="DIRECCIÓN DE TECNOLOGÍA DE INFORMACIÓN"/>
    <x v="2"/>
    <s v="Optimizar los recursos institucionales e impulsar la innovación de los procesos judiciales, para agilizar los servicios de justicia."/>
    <s v="SERVICIOS TECNOLÓGICOS"/>
    <s v="Implementar soluciones tecnológicas estandarizadas, innovadoras e integrales para una gestión judicial, técnica y administrativa eficiente.  "/>
    <s v="SERVICIOS TECNOLÓGICOS: Implementar soluciones tecnológicas estandarizadas, innovadoras e integrales para una gestión judicial, técnica y administrativa eficiente.  "/>
    <x v="164"/>
    <s v="% de cobertura de red inalámbrica implementada. "/>
    <s v="Dirección de Tecnología de la Información"/>
    <s v="Dirección Ejecutiva_x000a_Comité Gerencial de Informática"/>
    <n v="2019"/>
    <s v="Elaborar un plan de adquisiciones e implementación."/>
    <m/>
    <m/>
    <m/>
    <m/>
    <m/>
    <m/>
    <m/>
    <m/>
    <m/>
    <m/>
    <m/>
  </r>
  <r>
    <s v="DIRECCIÓN DE TECNOLOGÍA DE INFORMACIÓN"/>
    <x v="2"/>
    <s v="Optimizar los recursos institucionales e impulsar la innovación de los procesos judiciales, para agilizar los servicios de justicia."/>
    <s v="SERVICIOS TECNOLÓGICOS"/>
    <s v="Implementar soluciones tecnológicas estandarizadas, innovadoras e integrales para una gestión judicial, técnica y administrativa eficiente.  "/>
    <s v="SERVICIOS TECNOLÓGICOS: Implementar soluciones tecnológicas estandarizadas, innovadoras e integrales para una gestión judicial, técnica y administrativa eficiente.  "/>
    <x v="164"/>
    <s v="% de cobertura de red inalámbrica implementada. "/>
    <s v="Dirección de Tecnología de la Información"/>
    <s v="Dirección Ejecutiva_x000a_Comité Gerencial de Informática"/>
    <s v="2019-2024"/>
    <s v="Implementar la red inalámbrica para ampliar su cobertura y establecer los_x000a_controles requeridos para permitir el acceso seguro de los dispositivos móviles_x000a_institucionales."/>
    <m/>
    <m/>
    <m/>
    <m/>
    <m/>
    <m/>
    <m/>
    <m/>
    <m/>
    <m/>
    <m/>
  </r>
  <r>
    <s v="DIRECCIÓN DE TECNOLOGÍA DE INFORMACIÓN"/>
    <x v="2"/>
    <s v="Optimizar los recursos institucionales e impulsar la innovación de los procesos judiciales, para agilizar los servicios de justicia."/>
    <s v="SERVICIOS TECNOLÓGICOS"/>
    <s v="Implementar soluciones tecnológicas estandarizadas, innovadoras e integrales para una gestión judicial, técnica y administrativa eficiente.  "/>
    <s v="SERVICIOS TECNOLÓGICOS: Implementar soluciones tecnológicas estandarizadas, innovadoras e integrales para una gestión judicial, técnica y administrativa eficiente.  "/>
    <x v="165"/>
    <s v="% de cobertura de acceso a internet implementada. "/>
    <s v="Dirección de Tecnología de la Información"/>
    <s v="Dirección Ejecutiva_x000a_Comité Gerencial de Informática"/>
    <n v="2019"/>
    <s v="Realizar un diagnóstico de necesidades."/>
    <s v="Dirección de Tecnología de Información"/>
    <s v="Portafolio de proyectos institucionales (PPI)."/>
    <n v="0"/>
    <n v="100"/>
    <n v="0.1"/>
    <n v="0.2"/>
    <n v="0.4"/>
    <n v="0.6"/>
    <n v="0.8"/>
    <n v="1"/>
    <s v="Desarrollo e implementación de un plan de cobertura de acceso a internet"/>
  </r>
  <r>
    <s v="DIRECCIÓN DE TECNOLOGÍA DE INFORMACIÓN"/>
    <x v="2"/>
    <s v="Optimizar los recursos institucionales e impulsar la innovación de los procesos judiciales, para agilizar los servicios de justicia."/>
    <s v="SERVICIOS TECNOLÓGICOS"/>
    <s v="Implementar soluciones tecnológicas estandarizadas, innovadoras e integrales para una gestión judicial, técnica y administrativa eficiente.  "/>
    <s v="SERVICIOS TECNOLÓGICOS: Implementar soluciones tecnológicas estandarizadas, innovadoras e integrales para una gestión judicial, técnica y administrativa eficiente.  "/>
    <x v="165"/>
    <s v="% de cobertura de acceso a internet implementada. "/>
    <s v="Dirección de Tecnología de la Información"/>
    <s v="Dirección Ejecutiva_x000a_Comité Gerencial de Informática"/>
    <n v="2019"/>
    <s v="Elaborar un plan de adquisiciones e implementación."/>
    <m/>
    <m/>
    <m/>
    <m/>
    <m/>
    <m/>
    <m/>
    <m/>
    <m/>
    <m/>
    <m/>
  </r>
  <r>
    <s v="DIRECCIÓN DE TECNOLOGÍA DE INFORMACIÓN"/>
    <x v="2"/>
    <s v="Optimizar los recursos institucionales e impulsar la innovación de los procesos judiciales, para agilizar los servicios de justicia."/>
    <s v="SERVICIOS TECNOLÓGICOS"/>
    <s v="Implementar soluciones tecnológicas estandarizadas, innovadoras e integrales para una gestión judicial, técnica y administrativa eficiente.  "/>
    <s v="SERVICIOS TECNOLÓGICOS: Implementar soluciones tecnológicas estandarizadas, innovadoras e integrales para una gestión judicial, técnica y administrativa eficiente.  "/>
    <x v="165"/>
    <s v="% de cobertura de acceso a internet implementada. "/>
    <s v="Dirección de Tecnología de la Información"/>
    <s v="Dirección Ejecutiva_x000a_Comité Gerencial de Informática"/>
    <s v="2019-2024"/>
    <s v="Dar continuidad a la Plataforma de acceso a Internet para soportar el crecimiento por la_x000a_tendencia de su consumo en los servicios digitales institucionales."/>
    <m/>
    <m/>
    <m/>
    <m/>
    <m/>
    <m/>
    <m/>
    <m/>
    <m/>
    <m/>
    <m/>
  </r>
  <r>
    <s v="DIRECCIÓN DE TECNOLOGÍA DE INFORMACIÓN"/>
    <x v="2"/>
    <s v="Optimizar los recursos institucionales e impulsar la innovación de los procesos judiciales, para agilizar los servicios de justicia."/>
    <s v="SERVICIOS TECNOLÓGICOS"/>
    <s v="Implementar soluciones tecnológicas estandarizadas, innovadoras e integrales para una gestión judicial, técnica y administrativa eficiente.  "/>
    <s v="SERVICIOS TECNOLÓGICOS: Implementar soluciones tecnológicas estandarizadas, innovadoras e integrales para una gestión judicial, técnica y administrativa eficiente.  "/>
    <x v="166"/>
    <s v="% de implementación de la plataforma de videoconferencias. "/>
    <s v="Dirección de Tecnología de la Información"/>
    <s v="Dirección Ejecutiva_x000a_Comité Gerencial de Informática"/>
    <n v="2019"/>
    <s v="Realizar un diagnóstico de necesidades."/>
    <s v="Dirección de Tecnología de Información"/>
    <s v="Portafolio de proyectos institucionales (PPI)."/>
    <n v="0"/>
    <n v="100"/>
    <n v="0.1"/>
    <n v="0.2"/>
    <n v="0.4"/>
    <n v="0.6"/>
    <n v="0.8"/>
    <n v="1"/>
    <s v="Desarrollo e implementación de un plan de cobertura de la plataforma de videoconferencias"/>
  </r>
  <r>
    <s v="DIRECCIÓN DE TECNOLOGÍA DE INFORMACIÓN"/>
    <x v="2"/>
    <s v="Optimizar los recursos institucionales e impulsar la innovación de los procesos judiciales, para agilizar los servicios de justicia."/>
    <s v="SERVICIOS TECNOLÓGICOS"/>
    <s v="Implementar soluciones tecnológicas estandarizadas, innovadoras e integrales para una gestión judicial, técnica y administrativa eficiente.  "/>
    <s v="SERVICIOS TECNOLÓGICOS: Implementar soluciones tecnológicas estandarizadas, innovadoras e integrales para una gestión judicial, técnica y administrativa eficiente.  "/>
    <x v="166"/>
    <s v="% de implementación de la plataforma de videoconferencias. "/>
    <s v="Dirección de Tecnología de la Información"/>
    <s v="Dirección Ejecutiva_x000a_Comité Gerencial de Informática"/>
    <n v="2019"/>
    <s v="Elaborar un plan de adquisiciones e implementación."/>
    <m/>
    <m/>
    <m/>
    <m/>
    <m/>
    <m/>
    <m/>
    <m/>
    <m/>
    <m/>
    <m/>
  </r>
  <r>
    <s v="DIRECCIÓN DE TECNOLOGÍA DE INFORMACIÓN"/>
    <x v="2"/>
    <s v="Optimizar los recursos institucionales e impulsar la innovación de los procesos judiciales, para agilizar los servicios de justicia."/>
    <s v="SERVICIOS TECNOLÓGICOS"/>
    <s v="Implementar soluciones tecnológicas estandarizadas, innovadoras e integrales para una gestión judicial, técnica y administrativa eficiente.  "/>
    <s v="SERVICIOS TECNOLÓGICOS: Implementar soluciones tecnológicas estandarizadas, innovadoras e integrales para una gestión judicial, técnica y administrativa eficiente.  "/>
    <x v="166"/>
    <s v="% de implementación de la plataforma de videoconferencias. "/>
    <s v="Dirección de Tecnología de la Información"/>
    <s v="Dirección Ejecutiva_x000a_Comité Gerencial de Informática"/>
    <s v="2019-2024"/>
    <s v="Renovar la plataforma de videoconferencias."/>
    <m/>
    <m/>
    <m/>
    <m/>
    <m/>
    <m/>
    <m/>
    <m/>
    <m/>
    <m/>
    <m/>
  </r>
  <r>
    <s v="DIRECCIÓN DE TECNOLOGÍA DE INFORMACIÓN"/>
    <x v="2"/>
    <s v="Optimizar los recursos institucionales e impulsar la innovación de los procesos judiciales, para agilizar los servicios de justicia."/>
    <s v="SERVICIOS TECNOLÓGICOS"/>
    <s v="Implementar soluciones tecnológicas estandarizadas, innovadoras e integrales para una gestión judicial, técnica y administrativa eficiente.  "/>
    <s v="SERVICIOS TECNOLÓGICOS: Implementar soluciones tecnológicas estandarizadas, innovadoras e integrales para una gestión judicial, técnica y administrativa eficiente.  "/>
    <x v="167"/>
    <s v="% de implementación del Sistema de Control de Acceso a la Red (NAC). "/>
    <s v="Dirección de Tecnología de la Información"/>
    <s v="Dirección Ejecutiva_x000a_Comité Gerencial de Informática"/>
    <n v="2019"/>
    <s v="Realizar un diagnóstico de necesidades."/>
    <s v="Dirección de Tecnología de Información"/>
    <s v="Portafolio de proyectos institucionales (PPI)."/>
    <n v="0"/>
    <n v="100"/>
    <n v="0.1"/>
    <n v="0.2"/>
    <n v="0.4"/>
    <n v="0.6"/>
    <n v="0.8"/>
    <n v="1"/>
    <s v="Desarrollo e implementación del Sistema de control de acceso a la red (NAC)"/>
  </r>
  <r>
    <s v="DIRECCIÓN DE TECNOLOGÍA DE INFORMACIÓN"/>
    <x v="2"/>
    <s v="Optimizar los recursos institucionales e impulsar la innovación de los procesos judiciales, para agilizar los servicios de justicia."/>
    <s v="SERVICIOS TECNOLÓGICOS"/>
    <s v="Implementar soluciones tecnológicas estandarizadas, innovadoras e integrales para una gestión judicial, técnica y administrativa eficiente.  "/>
    <s v="SERVICIOS TECNOLÓGICOS: Implementar soluciones tecnológicas estandarizadas, innovadoras e integrales para una gestión judicial, técnica y administrativa eficiente.  "/>
    <x v="167"/>
    <s v="% de implementación del Sistema de Control de Acceso a la Red (NAC). "/>
    <s v="Dirección de Tecnología de la Información"/>
    <s v="Dirección Ejecutiva_x000a_Comité Gerencial de Informática"/>
    <n v="2019"/>
    <s v="Elaborar un plan de adquisiciones e implementación."/>
    <m/>
    <m/>
    <m/>
    <m/>
    <m/>
    <m/>
    <m/>
    <m/>
    <m/>
    <m/>
    <m/>
  </r>
  <r>
    <s v="DIRECCIÓN DE TECNOLOGÍA DE INFORMACIÓN"/>
    <x v="2"/>
    <s v="Optimizar los recursos institucionales e impulsar la innovación de los procesos judiciales, para agilizar los servicios de justicia."/>
    <s v="SERVICIOS TECNOLÓGICOS"/>
    <s v="Implementar soluciones tecnológicas estandarizadas, innovadoras e integrales para una gestión judicial, técnica y administrativa eficiente.  "/>
    <s v="SERVICIOS TECNOLÓGICOS: Implementar soluciones tecnológicas estandarizadas, innovadoras e integrales para una gestión judicial, técnica y administrativa eficiente.  "/>
    <x v="167"/>
    <s v="% de implementación del Sistema de Control de Acceso a la Red (NAC). "/>
    <s v="Dirección de Tecnología de la Información"/>
    <s v="Dirección Ejecutiva_x000a_Comité Gerencial de Informática"/>
    <s v="2019-2024"/>
    <s v="Implementar un Sistema de Control de Acceso a la Red (NAC)."/>
    <m/>
    <m/>
    <m/>
    <m/>
    <m/>
    <m/>
    <m/>
    <m/>
    <m/>
    <m/>
    <m/>
  </r>
  <r>
    <s v="DIRECCIÓN DE TECNOLOGÍA DE INFORMACIÓN"/>
    <x v="2"/>
    <s v="Optimizar los recursos institucionales e impulsar la innovación de los procesos judiciales, para agilizar los servicios de justicia."/>
    <s v="SERVICIOS TECNOLÓGICOS"/>
    <s v="Implementar soluciones tecnológicas estandarizadas, innovadoras e integrales para una gestión judicial, técnica y administrativa eficiente.  "/>
    <s v="SERVICIOS TECNOLÓGICOS: Implementar soluciones tecnológicas estandarizadas, innovadoras e integrales para una gestión judicial, técnica y administrativa eficiente.  "/>
    <x v="168"/>
    <s v="% de cobertura de la plataforma de respaldos de los datos. "/>
    <s v="Dirección de Tecnología de la Información"/>
    <s v="Dirección Ejecutiva_x000a_Comité Gerencial de Informática"/>
    <n v="2019"/>
    <s v="Realizar un diagnóstico de necesidades."/>
    <s v="Dirección de Tecnología de Información"/>
    <s v="Portafolio de proyectos institucionales (PPI)."/>
    <n v="0"/>
    <n v="100"/>
    <n v="0.1"/>
    <n v="0.2"/>
    <n v="0.4"/>
    <n v="0.6"/>
    <n v="0.8"/>
    <n v="1"/>
    <s v="Desarrollo e implementación de un plan para la cobertura de la plataforma de respaldo de datos"/>
  </r>
  <r>
    <s v="DIRECCIÓN DE TECNOLOGÍA DE INFORMACIÓN"/>
    <x v="2"/>
    <s v="Optimizar los recursos institucionales e impulsar la innovación de los procesos judiciales, para agilizar los servicios de justicia."/>
    <s v="SERVICIOS TECNOLÓGICOS"/>
    <s v="Implementar soluciones tecnológicas estandarizadas, innovadoras e integrales para una gestión judicial, técnica y administrativa eficiente.  "/>
    <s v="SERVICIOS TECNOLÓGICOS: Implementar soluciones tecnológicas estandarizadas, innovadoras e integrales para una gestión judicial, técnica y administrativa eficiente.  "/>
    <x v="168"/>
    <s v="% de cobertura de la plataforma de respaldos de los datos. "/>
    <s v="Dirección de Tecnología de la Información"/>
    <s v="Dirección Ejecutiva_x000a_Comité Gerencial de Informática"/>
    <n v="2019"/>
    <s v="Elaborar un plan de adquisiciones e implementación."/>
    <m/>
    <m/>
    <m/>
    <m/>
    <m/>
    <m/>
    <m/>
    <m/>
    <m/>
    <m/>
    <m/>
  </r>
  <r>
    <s v="DIRECCIÓN DE TECNOLOGÍA DE INFORMACIÓN"/>
    <x v="2"/>
    <s v="Optimizar los recursos institucionales e impulsar la innovación de los procesos judiciales, para agilizar los servicios de justicia."/>
    <s v="SERVICIOS TECNOLÓGICOS"/>
    <s v="Implementar soluciones tecnológicas estandarizadas, innovadoras e integrales para una gestión judicial, técnica y administrativa eficiente.  "/>
    <s v="SERVICIOS TECNOLÓGICOS: Implementar soluciones tecnológicas estandarizadas, innovadoras e integrales para una gestión judicial, técnica y administrativa eficiente.  "/>
    <x v="168"/>
    <s v="% de cobertura de la plataforma de respaldos de los datos. "/>
    <s v="Dirección de Tecnología de la Información"/>
    <s v="Dirección Ejecutiva_x000a_Comité Gerencial de Informática"/>
    <s v="2019-2024"/>
    <s v="Implementar la plataforma de respaldos para garantizar la disponibilidad de los datos generados diariamente en el uso de los servicios informáticos institucionales."/>
    <m/>
    <m/>
    <m/>
    <m/>
    <m/>
    <m/>
    <m/>
    <m/>
    <m/>
    <m/>
    <m/>
  </r>
  <r>
    <s v="DIRECCIÓN DE TECNOLOGÍA DE INFORMACIÓN"/>
    <x v="2"/>
    <s v="Optimizar los recursos institucionales e impulsar la innovación de los procesos judiciales, para agilizar los servicios de justicia."/>
    <s v="SERVICIOS TECNOLÓGICOS"/>
    <s v="Implementar soluciones tecnológicas estandarizadas, innovadoras e integrales para una gestión judicial, técnica y administrativa eficiente.  "/>
    <s v="SERVICIOS TECNOLÓGICOS: Implementar soluciones tecnológicas estandarizadas, innovadoras e integrales para una gestión judicial, técnica y administrativa eficiente.  "/>
    <x v="169"/>
    <s v="% de implementación de las acciones para asegurar la continuidad del servicio tecnológico. "/>
    <s v="Dirección de Tecnología de la Información"/>
    <s v="Dirección Ejecutiva_x000a_Comité Gerencial de Informática"/>
    <n v="2019"/>
    <s v="Realizar un diagnóstico de necesidades."/>
    <s v="Dirección de Tecnología de Información"/>
    <s v="Portafolio de proyectos institucionales (PPI)."/>
    <n v="0"/>
    <n v="100"/>
    <n v="0.1"/>
    <n v="0.2"/>
    <n v="0.4"/>
    <n v="0.6"/>
    <n v="0.8"/>
    <n v="1"/>
    <s v="Desarrollo e implementación de un plan para la continuidad del servicio tecnológico."/>
  </r>
  <r>
    <s v="DIRECCIÓN DE TECNOLOGÍA DE INFORMACIÓN"/>
    <x v="2"/>
    <s v="Optimizar los recursos institucionales e impulsar la innovación de los procesos judiciales, para agilizar los servicios de justicia."/>
    <s v="SERVICIOS TECNOLÓGICOS"/>
    <s v="Implementar soluciones tecnológicas estandarizadas, innovadoras e integrales para una gestión judicial, técnica y administrativa eficiente.  "/>
    <s v="SERVICIOS TECNOLÓGICOS: Implementar soluciones tecnológicas estandarizadas, innovadoras e integrales para una gestión judicial, técnica y administrativa eficiente.  "/>
    <x v="169"/>
    <s v="% de implementación de las acciones para asegurar la continuidad del servicio tecnológico. "/>
    <s v="Dirección de Tecnología de la Información"/>
    <s v="Dirección Ejecutiva_x000a_Comité Gerencial de Informática"/>
    <n v="2019"/>
    <s v="Elaborar un plan de adquisiciones e implementación."/>
    <m/>
    <m/>
    <m/>
    <m/>
    <m/>
    <m/>
    <m/>
    <m/>
    <m/>
    <m/>
    <m/>
  </r>
  <r>
    <s v="DIRECCIÓN DE TECNOLOGÍA DE INFORMACIÓN"/>
    <x v="2"/>
    <s v="Optimizar los recursos institucionales e impulsar la innovación de los procesos judiciales, para agilizar los servicios de justicia."/>
    <s v="SERVICIOS TECNOLÓGICOS"/>
    <s v="Implementar soluciones tecnológicas estandarizadas, innovadoras e integrales para una gestión judicial, técnica y administrativa eficiente.  "/>
    <s v="SERVICIOS TECNOLÓGICOS: Implementar soluciones tecnológicas estandarizadas, innovadoras e integrales para una gestión judicial, técnica y administrativa eficiente.  "/>
    <x v="169"/>
    <s v="% de implementación de las acciones para asegurar la continuidad del servicio tecnológico. "/>
    <s v="Dirección de Tecnología de la Información"/>
    <s v="Dirección Ejecutiva_x000a_Comité Gerencial de Informática"/>
    <s v="2019-2024"/>
    <s v="Dar continuidad al modelo de entrega de servicios tecnológicos críticos basado en centros de datos alterno y servicios en la nube."/>
    <m/>
    <m/>
    <m/>
    <m/>
    <m/>
    <m/>
    <m/>
    <m/>
    <m/>
    <m/>
    <m/>
  </r>
  <r>
    <s v="DIRECCIÓN DE TECNOLOGÍA DE INFORMACIÓN"/>
    <x v="2"/>
    <s v="Optimizar los recursos institucionales e impulsar la innovación de los procesos judiciales, para agilizar los servicios de justicia."/>
    <s v="SERVICIOS TECNOLÓGICOS"/>
    <s v="Implementar soluciones tecnológicas estandarizadas, innovadoras e integrales para una gestión judicial, técnica y administrativa eficiente.  "/>
    <s v="SERVICIOS TECNOLÓGICOS: Implementar soluciones tecnológicas estandarizadas, innovadoras e integrales para una gestión judicial, técnica y administrativa eficiente.  "/>
    <x v="170"/>
    <s v="% de implementación del Centro de Operaciones de Red. "/>
    <s v="Dirección de Tecnología de la Información"/>
    <s v="Dirección Ejecutiva_x000a_Comité Gerencial de Informática"/>
    <n v="2019"/>
    <s v="Realizar un diagnóstico de necesidades."/>
    <s v="Dirección de Tecnología de Información"/>
    <s v="Portafolio de proyectos institucionales (PPI)."/>
    <n v="0"/>
    <n v="100"/>
    <n v="0.1"/>
    <n v="0.2"/>
    <n v="0.4"/>
    <n v="0.6"/>
    <n v="0.8"/>
    <n v="1"/>
    <s v="Desarrollo e implementación del Centro de Operaciones de Red"/>
  </r>
  <r>
    <s v="DIRECCIÓN DE TECNOLOGÍA DE INFORMACIÓN"/>
    <x v="2"/>
    <s v="Optimizar los recursos institucionales e impulsar la innovación de los procesos judiciales, para agilizar los servicios de justicia."/>
    <s v="SERVICIOS TECNOLÓGICOS"/>
    <s v="Implementar soluciones tecnológicas estandarizadas, innovadoras e integrales para una gestión judicial, técnica y administrativa eficiente.  "/>
    <s v="SERVICIOS TECNOLÓGICOS: Implementar soluciones tecnológicas estandarizadas, innovadoras e integrales para una gestión judicial, técnica y administrativa eficiente.  "/>
    <x v="170"/>
    <s v="% de implementación del Centro de Operaciones de Red. "/>
    <s v="Dirección de Tecnología de la Información"/>
    <s v="Dirección Ejecutiva_x000a_Comité Gerencial de Informática"/>
    <n v="2019"/>
    <s v="Elaborar un plan de adquisiciones e implementación."/>
    <m/>
    <m/>
    <m/>
    <m/>
    <m/>
    <m/>
    <m/>
    <m/>
    <m/>
    <m/>
    <m/>
  </r>
  <r>
    <s v="DIRECCIÓN DE TECNOLOGÍA DE INFORMACIÓN"/>
    <x v="2"/>
    <s v="Optimizar los recursos institucionales e impulsar la innovación de los procesos judiciales, para agilizar los servicios de justicia."/>
    <s v="SERVICIOS TECNOLÓGICOS"/>
    <s v="Implementar soluciones tecnológicas estandarizadas, innovadoras e integrales para una gestión judicial, técnica y administrativa eficiente.  "/>
    <s v="SERVICIOS TECNOLÓGICOS: Implementar soluciones tecnológicas estandarizadas, innovadoras e integrales para una gestión judicial, técnica y administrativa eficiente.  "/>
    <x v="170"/>
    <s v="% de implementación del Centro de Operaciones de Red. "/>
    <s v="Dirección de Tecnología de la Información"/>
    <s v="Dirección Ejecutiva_x000a_Comité Gerencial de Informática"/>
    <s v="2019-2024"/>
    <s v="Implementar un Centro de Operaciones de Red (NOC) para brindar monitoreo en tiempo real de los componentes de la infraestructura tecnológica y de los eventos de seguridad."/>
    <m/>
    <m/>
    <m/>
    <m/>
    <m/>
    <m/>
    <m/>
    <m/>
    <m/>
    <m/>
    <m/>
  </r>
  <r>
    <s v="DIRECCIÓN DE TECNOLOGÍA DE INFORMACIÓN"/>
    <x v="2"/>
    <s v="Optimizar los recursos institucionales e impulsar la innovación de los procesos judiciales, para agilizar los servicios de justicia."/>
    <s v="SERVICIOS TECNOLÓGICOS"/>
    <s v="Implementar soluciones tecnológicas estandarizadas, innovadoras e integrales para una gestión judicial, técnica y administrativa eficiente.  "/>
    <s v="SERVICIOS TECNOLÓGICOS: Implementar soluciones tecnológicas estandarizadas, innovadoras e integrales para una gestión judicial, técnica y administrativa eficiente.  "/>
    <x v="171"/>
    <s v="% de implementación de herramientas de aprovisionamiento. "/>
    <s v="Dirección de Tecnología de la Información"/>
    <s v="Dirección Ejecutiva_x000a_Comité Gerencial de Informática"/>
    <n v="2019"/>
    <s v="Realizar un diagnóstico de necesidades."/>
    <s v="Dirección de Tecnología de Información"/>
    <s v="Portafolio de proyectos institucionales (PPI)."/>
    <n v="0"/>
    <n v="100"/>
    <n v="0.1"/>
    <n v="0.2"/>
    <n v="0.4"/>
    <n v="0.6"/>
    <n v="0.8"/>
    <n v="1"/>
    <s v="Desarrollo e implementación de un herramientas de aprovisionamiento"/>
  </r>
  <r>
    <s v="DIRECCIÓN DE TECNOLOGÍA DE INFORMACIÓN"/>
    <x v="2"/>
    <s v="Optimizar los recursos institucionales e impulsar la innovación de los procesos judiciales, para agilizar los servicios de justicia."/>
    <s v="SERVICIOS TECNOLÓGICOS"/>
    <s v="Implementar soluciones tecnológicas estandarizadas, innovadoras e integrales para una gestión judicial, técnica y administrativa eficiente.  "/>
    <s v="SERVICIOS TECNOLÓGICOS: Implementar soluciones tecnológicas estandarizadas, innovadoras e integrales para una gestión judicial, técnica y administrativa eficiente.  "/>
    <x v="171"/>
    <s v="% de implementación de herramientas de aprovisionamiento. "/>
    <s v="Dirección de Tecnología de la Información"/>
    <s v="Dirección Ejecutiva_x000a_Comité Gerencial de Informática"/>
    <n v="2019"/>
    <s v="Elaborar un plan de adquisiciones e implementación."/>
    <m/>
    <m/>
    <m/>
    <m/>
    <m/>
    <m/>
    <m/>
    <m/>
    <m/>
    <m/>
    <m/>
  </r>
  <r>
    <s v="DIRECCIÓN DE TECNOLOGÍA DE INFORMACIÓN"/>
    <x v="2"/>
    <s v="Optimizar los recursos institucionales e impulsar la innovación de los procesos judiciales, para agilizar los servicios de justicia."/>
    <s v="SERVICIOS TECNOLÓGICOS"/>
    <s v="Implementar soluciones tecnológicas estandarizadas, innovadoras e integrales para una gestión judicial, técnica y administrativa eficiente.  "/>
    <s v="SERVICIOS TECNOLÓGICOS: Implementar soluciones tecnológicas estandarizadas, innovadoras e integrales para una gestión judicial, técnica y administrativa eficiente.  "/>
    <x v="171"/>
    <s v="% de implementación de herramientas de aprovisionamiento. "/>
    <s v="Dirección de Tecnología de la Información"/>
    <s v="Dirección Ejecutiva_x000a_Comité Gerencial de Informática"/>
    <s v="2019-2024"/>
    <s v="Implementar de herramienta de aprovisionamiento, por ejemplo, autogestión de contraseñas, configuración automática de accesos directos y uso de bots para creación y modificación de usuarios en el Directorio Activo."/>
    <m/>
    <m/>
    <m/>
    <m/>
    <m/>
    <m/>
    <m/>
    <m/>
    <m/>
    <m/>
    <m/>
  </r>
  <r>
    <s v="DIRECCIÓN DE TECNOLOGÍA DE INFORMACIÓN"/>
    <x v="2"/>
    <s v="Optimizar los recursos institucionales e impulsar la innovación de los procesos judiciales, para agilizar los servicios de justicia."/>
    <s v="SERVICIOS TECNOLÓGICOS"/>
    <s v="Implementar soluciones tecnológicas estandarizadas, innovadoras e integrales para una gestión judicial, técnica y administrativa eficiente.  "/>
    <s v="SERVICIOS TECNOLÓGICOS: Implementar soluciones tecnológicas estandarizadas, innovadoras e integrales para una gestión judicial, técnica y administrativa eficiente.  "/>
    <x v="172"/>
    <s v="% de avance de la estrategia definida para la gestión de las tecnologías de la información. "/>
    <s v="Dirección de Tecnología de la Información"/>
    <m/>
    <n v="2019"/>
    <s v="Desarrollar la estrategia con las mejores prácticas de TIC, como COBIT, ITIL, PMBOK, ISO 27000, ISO 31000, PRINCE2."/>
    <s v="Dirección de Tecnología de Información"/>
    <s v="Portafolio de proyectos institucionales (PPI)."/>
    <n v="0"/>
    <n v="100"/>
    <n v="0.1"/>
    <n v="0.2"/>
    <n v="0.4"/>
    <n v="0.6"/>
    <n v="0.8"/>
    <n v="1"/>
    <s v="Desarrollo e implementación de una estrategia para la gestión de las tecnologías de información"/>
  </r>
  <r>
    <s v="DIRECCIÓN DE TECNOLOGÍA DE INFORMACIÓN"/>
    <x v="2"/>
    <s v="Optimizar los recursos institucionales e impulsar la innovación de los procesos judiciales, para agilizar los servicios de justicia."/>
    <s v="SERVICIOS TECNOLÓGICOS"/>
    <s v="Implementar soluciones tecnológicas estandarizadas, innovadoras e integrales para una gestión judicial, técnica y administrativa eficiente.  "/>
    <s v="SERVICIOS TECNOLÓGICOS: Implementar soluciones tecnológicas estandarizadas, innovadoras e integrales para una gestión judicial, técnica y administrativa eficiente.  "/>
    <x v="172"/>
    <s v="% de avance de la estrategia definida para la gestión de las tecnologías de la información. "/>
    <s v="Dirección de Tecnología de la Información"/>
    <m/>
    <s v="2019-2023"/>
    <s v="Implementar la estrategia."/>
    <s v="Dirección de Tecnología de Información"/>
    <m/>
    <m/>
    <m/>
    <m/>
    <m/>
    <m/>
    <m/>
    <m/>
    <m/>
    <m/>
  </r>
  <r>
    <s v="DIRECCIÓN DE TECNOLOGÍA DE INFORMACIÓN"/>
    <x v="2"/>
    <s v="Optimizar los recursos institucionales e impulsar la innovación de los procesos judiciales, para agilizar los servicios de justicia."/>
    <s v="SERVICIOS TECNOLÓGICOS"/>
    <s v="Implementar soluciones tecnológicas estandarizadas, innovadoras e integrales para una gestión judicial, técnica y administrativa eficiente.  "/>
    <s v="SERVICIOS TECNOLÓGICOS: Implementar soluciones tecnológicas estandarizadas, innovadoras e integrales para una gestión judicial, técnica y administrativa eficiente.  "/>
    <x v="172"/>
    <s v="% de avance de la estrategia definida para la gestión de las tecnologías de la información. "/>
    <s v="Dirección de Tecnología de la Información"/>
    <m/>
    <n v="2024"/>
    <s v="Evaluar los resultados de la estrategia implementada. "/>
    <s v="Dirección de Tecnología de Información"/>
    <m/>
    <m/>
    <m/>
    <m/>
    <m/>
    <m/>
    <m/>
    <m/>
    <m/>
    <m/>
  </r>
  <r>
    <s v="EQUIPO TÉCNICO"/>
    <x v="2"/>
    <s v="Optimizar los recursos institucionales e impulsar la innovación de los procesos judiciales, para agilizar los servicios de justicia."/>
    <s v="SERVICIOS TECNOLÓGICOS"/>
    <s v="Implementar soluciones tecnológicas estandarizadas, innovadoras e integrales para una gestión judicial, técnica y administrativa eficiente.  "/>
    <s v="SERVICIOS TECNOLÓGICOS: Implementar soluciones tecnológicas estandarizadas, innovadoras e integrales para una gestión judicial, técnica y administrativa eficiente.  "/>
    <x v="173"/>
    <s v="% de avance del plan de desarrollo e implementación de la aplicación móvil para el Servicio Nacional de Facilitadoras y Facilitadores Judiciales"/>
    <s v="Comisión Nacional para el Mejoramiento de la Administración de Justicia"/>
    <s v="Dirección de Tecnología de Información"/>
    <n v="2019"/>
    <s v="Establecer los requerimientos para el desarrollo de una app del Servicio Nacional de Facilitadoras y Facilitadores Judiciales."/>
    <s v="Comisión Nacional para el Mejoramiento de la Administración de Justicia"/>
    <s v="Portafolio de proyectos institucionales (PPI)."/>
    <n v="0"/>
    <n v="100"/>
    <n v="0.1"/>
    <n v="0.2"/>
    <n v="0.4"/>
    <n v="0.6"/>
    <n v="0.8"/>
    <n v="1"/>
    <s v="Desarrollo e implementación de la aplicación móvil para el Servicio Nacional de Facilitadoras y Facilitadores Judiciales"/>
  </r>
  <r>
    <s v="EQUIPO TÉCNICO"/>
    <x v="2"/>
    <s v="Optimizar los recursos institucionales e impulsar la innovación de los procesos judiciales, para agilizar los servicios de justicia."/>
    <s v="SERVICIOS TECNOLÓGICOS"/>
    <s v="Implementar soluciones tecnológicas estandarizadas, innovadoras e integrales para una gestión judicial, técnica y administrativa eficiente.  "/>
    <s v="SERVICIOS TECNOLÓGICOS: Implementar soluciones tecnológicas estandarizadas, innovadoras e integrales para una gestión judicial, técnica y administrativa eficiente.  "/>
    <x v="173"/>
    <s v="% de avance del plan de desarrollo e implementación de la aplicación móvil para el Servicio Nacional de Facilitadoras y Facilitadores Judiciales"/>
    <s v="Comisión Nacional para el Mejoramiento de la Administración de Justicia"/>
    <s v="Dirección de Tecnología de Información"/>
    <n v="2020"/>
    <s v="Valorar y elaborar un plan de desarrollo e implementación."/>
    <s v="Dirección de Tecnología de Información"/>
    <m/>
    <m/>
    <m/>
    <m/>
    <m/>
    <m/>
    <m/>
    <m/>
    <m/>
    <m/>
  </r>
  <r>
    <s v="EQUIPO TÉCNICO"/>
    <x v="2"/>
    <s v="Optimizar los recursos institucionales e impulsar la innovación de los procesos judiciales, para agilizar los servicios de justicia."/>
    <s v="SERVICIOS TECNOLÓGICOS"/>
    <s v="Implementar soluciones tecnológicas estandarizadas, innovadoras e integrales para una gestión judicial, técnica y administrativa eficiente.  "/>
    <s v="SERVICIOS TECNOLÓGICOS: Implementar soluciones tecnológicas estandarizadas, innovadoras e integrales para una gestión judicial, técnica y administrativa eficiente.  "/>
    <x v="173"/>
    <s v="% de avance del plan de desarrollo e implementación de la aplicación móvil para el Servicio Nacional de Facilitadoras y Facilitadores Judiciales"/>
    <s v="Comisión Nacional para el Mejoramiento de la Administración de Justicia"/>
    <s v="Dirección de Tecnología de Información"/>
    <s v="2021-2023"/>
    <s v="Implementar la app del Servicio Nacional de Facilitadoras y Facilitadores Judiciales. "/>
    <s v="Dirección de Tecnología de Información"/>
    <m/>
    <m/>
    <m/>
    <m/>
    <m/>
    <m/>
    <m/>
    <m/>
    <m/>
    <m/>
  </r>
  <r>
    <s v="EQUIPO TÉCNICO"/>
    <x v="2"/>
    <s v="Optimizar los recursos institucionales e impulsar la innovación de los procesos judiciales, para agilizar los servicios de justicia."/>
    <s v="SERVICIOS TECNOLÓGICOS"/>
    <s v="Implementar soluciones tecnológicas estandarizadas, innovadoras e integrales para una gestión judicial, técnica y administrativa eficiente.  "/>
    <s v="SERVICIOS TECNOLÓGICOS: Implementar soluciones tecnológicas estandarizadas, innovadoras e integrales para una gestión judicial, técnica y administrativa eficiente.  "/>
    <x v="173"/>
    <s v="% de avance del plan de desarrollo e implementación de la aplicación móvil para el Servicio Nacional de Facilitadoras y Facilitadores Judiciales"/>
    <s v="Comisión Nacional para el Mejoramiento de la Administración de Justicia"/>
    <s v="Dirección de Tecnología de Información"/>
    <n v="2024"/>
    <s v="Evaluar los resultados obtenidos de la implementación del App del Servicio Nacional de Facilitadoras y Facilitadores Judiciales. "/>
    <s v="Comisión Nacional para el Mejoramiento de la Administración de Justicia"/>
    <m/>
    <m/>
    <m/>
    <m/>
    <m/>
    <m/>
    <m/>
    <m/>
    <m/>
    <m/>
  </r>
  <r>
    <s v="DIRECCIÓN DE GESTIÓN HUMANA"/>
    <x v="3"/>
    <s v="Mejorar la idoneidad competencial, el compromiso y el bienestar del personal judicial, con el fin de alcanzar la excelencia en la Administración de Justicia."/>
    <s v="DESARROLLO Y OPTIMIZACIÓN DE SERVICIOS Y PROCESOS JUDICIALES"/>
    <s v="Implementar procesos estandarizados para la gestión judicial, técnica y administrativa, que agilicen y faciliten el trámite de los asuntos con el fin de mejorar el servicio de justicia brindado. "/>
    <s v="DESARROLLO Y OPTIMIZACIÓN DE SERVICIOS Y PROCESOS JUDICIALES: Implementar procesos estandarizados para la gestión judicial, técnica y administrativa, que agilicen y faciliten el trámite de los asuntos con el fin de mejorar el servicio de justicia brindado. "/>
    <x v="174"/>
    <s v="% de avance del proyecto sobre la política rectora para la gestión de las personas que laboran en el Poder Judicial aprobada."/>
    <s v="Dirección de Gestión Humana"/>
    <s v="Consejo de Personal"/>
    <n v="2020"/>
    <s v="Elaborar y validar la política rectora para la gestión de las personas en el Poder Judicial."/>
    <s v="Consejo de Personal"/>
    <s v="Portafolio de proyectos institucionales (PPI)."/>
    <n v="0"/>
    <n v="100"/>
    <n v="0.1"/>
    <n v="0.2"/>
    <n v="0.4"/>
    <n v="0.6"/>
    <n v="0.8"/>
    <n v="1"/>
    <s v="Desarrollo e implementación de la política rectora para la gestión de las personas que laboran en el Poder Judicial"/>
  </r>
  <r>
    <s v="DIRECCIÓN DE GESTIÓN HUMANA"/>
    <x v="3"/>
    <s v="Mejorar la idoneidad competencial, el compromiso y el bienestar del personal judicial, con el fin de alcanzar la excelencia en la Administración de Justicia."/>
    <s v="DESARROLLO Y OPTIMIZACIÓN DE SERVICIOS Y PROCESOS JUDICIALES"/>
    <s v="Implementar procesos estandarizados para la gestión judicial, técnica y administrativa, que agilicen y faciliten el trámite de los asuntos con el fin de mejorar el servicio de justicia brindado. "/>
    <s v="DESARROLLO Y OPTIMIZACIÓN DE SERVICIOS Y PROCESOS JUDICIALES: Implementar procesos estandarizados para la gestión judicial, técnica y administrativa, que agilicen y faciliten el trámite de los asuntos con el fin de mejorar el servicio de justicia brindado. "/>
    <x v="174"/>
    <s v="% de avance del proyecto sobre la política rectora para la gestión de las personas que laboran en el Poder Judicial aprobada."/>
    <s v="Dirección de Gestión Humana"/>
    <s v="Consejo de Personal"/>
    <n v="2021"/>
    <s v="Gestionar la aprobación de la política rectora ante la instancia aprobadora."/>
    <s v="Consejo de Personal"/>
    <m/>
    <m/>
    <m/>
    <m/>
    <m/>
    <m/>
    <m/>
    <m/>
    <m/>
    <m/>
  </r>
  <r>
    <s v="DIRECCIÓN DE GESTIÓN HUMANA"/>
    <x v="3"/>
    <s v="Mejorar la idoneidad competencial, el compromiso y el bienestar del personal judicial, con el fin de alcanzar la excelencia en la Administración de Justicia."/>
    <s v="DESARROLLO Y OPTIMIZACIÓN DE SERVICIOS Y PROCESOS JUDICIALES"/>
    <s v="Implementar procesos estandarizados para la gestión judicial, técnica y administrativa, que agilicen y faciliten el trámite de los asuntos con el fin de mejorar el servicio de justicia brindado. "/>
    <s v="DESARROLLO Y OPTIMIZACIÓN DE SERVICIOS Y PROCESOS JUDICIALES: Implementar procesos estandarizados para la gestión judicial, técnica y administrativa, que agilicen y faciliten el trámite de los asuntos con el fin de mejorar el servicio de justicia brindado. "/>
    <x v="174"/>
    <s v="% de avance del proyecto sobre la política rectora para la gestión de las personas que laboran en el Poder Judicial aprobada."/>
    <s v="Dirección de Gestión Humana"/>
    <s v="Consejo de Personal"/>
    <s v="2020-2023"/>
    <s v="Implementar la política rectora."/>
    <s v="Dirección de Gestión Humana"/>
    <m/>
    <m/>
    <m/>
    <m/>
    <m/>
    <m/>
    <m/>
    <m/>
    <m/>
    <m/>
  </r>
  <r>
    <s v="DIRECCIÓN DE GESTIÓN HUMANA"/>
    <x v="3"/>
    <s v="Mejorar la idoneidad competencial, el compromiso y el bienestar del personal judicial, con el fin de alcanzar la excelencia en la Administración de Justicia."/>
    <s v="DESARROLLO Y OPTIMIZACIÓN DE SERVICIOS Y PROCESOS JUDICIALES"/>
    <s v="Implementar procesos estandarizados para la gestión judicial, técnica y administrativa, que agilicen y faciliten el trámite de los asuntos con el fin de mejorar el servicio de justicia brindado. "/>
    <s v="DESARROLLO Y OPTIMIZACIÓN DE SERVICIOS Y PROCESOS JUDICIALES: Implementar procesos estandarizados para la gestión judicial, técnica y administrativa, que agilicen y faciliten el trámite de los asuntos con el fin de mejorar el servicio de justicia brindado. "/>
    <x v="174"/>
    <s v="% de avance del proyecto sobre la política rectora para la gestión de las personas que laboran en el Poder Judicial aprobada."/>
    <s v="Dirección de Gestión Humana"/>
    <s v="Consejo de Personal"/>
    <n v="2024"/>
    <s v="Evaluar la política rectora, a los dos años de su implementación."/>
    <s v="Dirección de Gestión Humana"/>
    <m/>
    <m/>
    <m/>
    <m/>
    <m/>
    <m/>
    <m/>
    <m/>
    <m/>
    <m/>
  </r>
  <r>
    <s v="DIRECCIÓN DE GESTIÓN HUMANA"/>
    <x v="3"/>
    <s v="Mejorar la idoneidad competencial, el compromiso y el bienestar del personal judicial, con el fin de alcanzar la excelencia en la Administración de Justicia."/>
    <s v="DESARROLLO Y OPTIMIZACIÓN DE SERVICIOS Y PROCESOS JUDICIALES"/>
    <s v="Implementar procesos estandarizados para la gestión judicial, técnica y administrativa, que agilicen y faciliten el trámite de los asuntos con el fin de mejorar el servicio de justicia brindado. "/>
    <s v="DESARROLLO Y OPTIMIZACIÓN DE SERVICIOS Y PROCESOS JUDICIALES: Implementar procesos estandarizados para la gestión judicial, técnica y administrativa, que agilicen y faciliten el trámite de los asuntos con el fin de mejorar el servicio de justicia brindado. "/>
    <x v="174"/>
    <s v="% de avance del proyecto sobre la política rectora para la gestión de las personas que laboran en el Poder Judicial aprobada."/>
    <s v="Dirección de Gestión Humana"/>
    <s v="Consejo de Personal"/>
    <n v="2024"/>
    <s v="Realizar una revisión y actualización de la política rectora"/>
    <s v="Dirección de Gestión Humana"/>
    <m/>
    <m/>
    <m/>
    <m/>
    <m/>
    <m/>
    <m/>
    <m/>
    <m/>
    <m/>
  </r>
  <r>
    <s v="EQUIPO TÉCNICO"/>
    <x v="3"/>
    <s v="Mejorar la idoneidad competencial, el compromiso y el bienestar del personal judicial, con el fin de alcanzar la excelencia en la Administración de Justicia."/>
    <s v="CARRERA"/>
    <s v="Diseñar el modelo de carrera escalonada dirigido al personal de los diferentes ámbitos, considerando las condición de género y vulnerabilidad del personal."/>
    <s v="CARRERA: Diseñar el modelo de carrera escalonada dirigido al personal de los diferentes ámbitos, considerando las condición de género y vulnerabilidad del personal."/>
    <x v="175"/>
    <s v="% de avance del proyecto sobre la reforma a la ley de carrera judicial presentado al órgano aprobador"/>
    <s v="Despacho de la Presidencia"/>
    <s v="Sala Segunda (Mag. Orlando Aguirre Gómez)_x000a_Despacho de la Presidencia_x000a_Secretaría General de la Corte"/>
    <n v="2019"/>
    <s v="Elaborar la propuesta de reforma legal."/>
    <s v="Despacho de la Presidencia"/>
    <s v="Portafolio de proyectos institucionales (PPI)."/>
    <n v="23"/>
    <n v="100"/>
    <n v="36"/>
    <n v="49"/>
    <n v="62"/>
    <n v="75"/>
    <n v="88"/>
    <n v="100"/>
    <s v="No aplica"/>
  </r>
  <r>
    <s v="EQUIPO TÉCNICO"/>
    <x v="3"/>
    <s v="Mejorar la idoneidad competencial, el compromiso y el bienestar del personal judicial, con el fin de alcanzar la excelencia en la Administración de Justicia."/>
    <s v="CARRERA"/>
    <s v="Diseñar el modelo de carrera escalonada dirigido al personal de los diferentes ámbitos, considerando las condición de género y vulnerabilidad del personal."/>
    <s v="CARRERA: Diseñar el modelo de carrera escalonada dirigido al personal de los diferentes ámbitos, considerando las condición de género y vulnerabilidad del personal."/>
    <x v="175"/>
    <s v="% de avance del proyecto sobre la reforma a la ley de carrera judicial presentado al órgano aprobador"/>
    <s v="Despacho de la Presidencia"/>
    <s v="Sala Segunda (Mag. Orlando Aguirre Gómez)_x000a_Despacho de la Presidencia_x000a_Secretaría General de la Corte"/>
    <s v="2019-2020"/>
    <s v="Poner en consulta a las instancias involucradas y validar la propuesta."/>
    <s v="Despacho de la Presidencia"/>
    <m/>
    <m/>
    <m/>
    <m/>
    <m/>
    <m/>
    <m/>
    <m/>
    <m/>
    <m/>
  </r>
  <r>
    <s v="EQUIPO TÉCNICO"/>
    <x v="3"/>
    <s v="Mejorar la idoneidad competencial, el compromiso y el bienestar del personal judicial, con el fin de alcanzar la excelencia en la Administración de Justicia."/>
    <s v="CARRERA"/>
    <s v="Diseñar el modelo de carrera escalonada dirigido al personal de los diferentes ámbitos, considerando las condición de género y vulnerabilidad del personal."/>
    <s v="CARRERA: Diseñar el modelo de carrera escalonada dirigido al personal de los diferentes ámbitos, considerando las condición de género y vulnerabilidad del personal."/>
    <x v="175"/>
    <s v="% de avance del proyecto sobre la reforma a la ley de carrera judicial presentado al órgano aprobador"/>
    <s v="Despacho de la Presidencia"/>
    <s v="Sala Segunda (Mag. Orlando Aguirre Gómez)_x000a_Despacho de la Presidencia_x000a_Secretaría General de la Corte"/>
    <s v="2020-2021"/>
    <s v="Presentar la propuesta al órgano aprobador."/>
    <s v="Despacho de la Presidencia"/>
    <m/>
    <m/>
    <m/>
    <m/>
    <m/>
    <m/>
    <m/>
    <m/>
    <m/>
    <m/>
  </r>
  <r>
    <s v="EQUIPO TÉCNICO"/>
    <x v="3"/>
    <s v="Mejorar la idoneidad competencial, el compromiso y el bienestar del personal judicial, con el fin de alcanzar la excelencia en la Administración de Justicia."/>
    <s v="CARRERA"/>
    <s v="Diseñar el modelo de carrera escalonada dirigido al personal de los diferentes ámbitos, considerando las condición de género y vulnerabilidad del personal."/>
    <s v="CARRERA: Diseñar el modelo de carrera escalonada dirigido al personal de los diferentes ámbitos, considerando las condición de género y vulnerabilidad del personal."/>
    <x v="175"/>
    <s v="% de avance del proyecto sobre la reforma a la ley de carrera judicial presentado al órgano aprobador"/>
    <s v="Despacho de la Presidencia"/>
    <s v="Sala Segunda (Mag. Orlando Aguirre Gómez)_x000a_Despacho de la Presidencia_x000a_Secretaría General de la Corte"/>
    <s v="2021-2024"/>
    <s v="Dar seguimiento a su aprobación."/>
    <s v="Despacho de la Presidencia"/>
    <m/>
    <m/>
    <m/>
    <m/>
    <m/>
    <m/>
    <m/>
    <m/>
    <m/>
    <m/>
  </r>
  <r>
    <s v="MINISTERIO PÚBLICO"/>
    <x v="3"/>
    <s v="Mejorar la idoneidad competencial, el compromiso y el bienestar del personal judicial, con el fin de alcanzar la excelencia en la Administración de Justicia."/>
    <s v="CARRERA"/>
    <s v="Diseñar el modelo de carrera escalonada dirigido al personal de los diferentes ámbitos, considerando las condición de género y vulnerabilidad del personal."/>
    <s v="CARRERA: Diseñar el modelo de carrera escalonada dirigido al personal de los diferentes ámbitos, considerando las condición de género y vulnerabilidad del personal."/>
    <x v="176"/>
    <s v="% de avance del proyecto de la Ley de Carrera Fiscal trasladado a la Asamblea Legislativa. "/>
    <s v="Despacho de la Presidencia"/>
    <s v="Sala Constitucional (Mag. Fernando Cruz Castro)_x000a_Fiscalía General_x000a_Secretaría de la Corte_x000a_Dirección Jurídica"/>
    <s v="2019-2024"/>
    <s v="Monitorear de trámite en la Asamblea Legislativa. "/>
    <s v="Fiscalía General"/>
    <s v="Portafolio de proyectos institucionales (PPI)."/>
    <n v="60"/>
    <n v="100"/>
    <n v="67"/>
    <n v="74"/>
    <n v="81"/>
    <n v="88"/>
    <n v="95"/>
    <n v="100"/>
    <s v="No aplica"/>
  </r>
  <r>
    <s v="MINISTERIO PÚBLICO"/>
    <x v="3"/>
    <s v="Mejorar la idoneidad competencial, el compromiso y el bienestar del personal judicial, con el fin de alcanzar la excelencia en la Administración de Justicia."/>
    <s v="CARRERA"/>
    <s v="Diseñar el modelo de carrera escalonada dirigido al personal de los diferentes ámbitos, considerando las condición de género y vulnerabilidad del personal."/>
    <s v="CARRERA: Diseñar el modelo de carrera escalonada dirigido al personal de los diferentes ámbitos, considerando las condición de género y vulnerabilidad del personal."/>
    <x v="176"/>
    <s v="% de avance del proyecto de la Ley de Carrera Fiscal trasladado a la Asamblea Legislativa. "/>
    <s v="Despacho de la Presidencia"/>
    <s v="Sala Constitucional (Mag. Fernando Cruz Castro)_x000a_Fiscalía General_x000a_Secretaría de la Corte_x000a_Dirección Jurídica"/>
    <s v="2019-2024"/>
    <s v="Acoger las recomendaciones emitidas por el órgano aprobador. "/>
    <s v="Fiscalía General"/>
    <m/>
    <m/>
    <m/>
    <m/>
    <m/>
    <m/>
    <m/>
    <m/>
    <m/>
    <m/>
  </r>
  <r>
    <s v="ORGANISMO DE INVESTIGACIÓN JUDICIAL"/>
    <x v="3"/>
    <s v="Mejorar la idoneidad competencial, el compromiso y el bienestar del personal judicial, con el fin de alcanzar la excelencia en la Administración de Justicia."/>
    <s v="CARRERA"/>
    <s v="Diseñar el modelo de carrera escalonada dirigido al personal de los diferentes ámbitos, considerando las condición de género y vulnerabilidad del personal."/>
    <s v="CARRERA: Diseñar el modelo de carrera escalonada dirigido al personal de los diferentes ámbitos, considerando las condición de género y vulnerabilidad del personal."/>
    <x v="177"/>
    <s v="% de avance del proyecto sobre la política  de carrera policial, científica y técnica-administrativa aprobada"/>
    <s v="Organismo de Investigación Judicial"/>
    <s v="Consejo Superior_x000a_Comisión de Enlace Corte - Organismo de Investigación Judicial_x000a_Secretaría General de la Corte_x000a_Dirección de Gestión Humana"/>
    <s v="2019-2020"/>
    <s v="Desarrollar una política de  carrera policial, científica y técnica-administrativa."/>
    <s v="Organismo de Investigación Judicial"/>
    <s v="Portafolio de proyectos institucionales (PPI)."/>
    <n v="0"/>
    <n v="100"/>
    <n v="0.1"/>
    <n v="0.2"/>
    <n v="0.4"/>
    <n v="0.6"/>
    <n v="0.8"/>
    <n v="1"/>
    <s v="Elaboración e implementación de la Política de carrera policial, científica y técnica-administrativa del Organismo de Investigación Judicial."/>
  </r>
  <r>
    <s v="ORGANISMO DE INVESTIGACIÓN JUDICIAL"/>
    <x v="3"/>
    <s v="Mejorar la idoneidad competencial, el compromiso y el bienestar del personal judicial, con el fin de alcanzar la excelencia en la Administración de Justicia."/>
    <s v="CARRERA"/>
    <s v="Diseñar el modelo de carrera escalonada dirigido al personal de los diferentes ámbitos, considerando las condición de género y vulnerabilidad del personal."/>
    <s v="CARRERA: Diseñar el modelo de carrera escalonada dirigido al personal de los diferentes ámbitos, considerando las condición de género y vulnerabilidad del personal."/>
    <x v="177"/>
    <s v="% de avance del proyecto sobre la política  de carrera policial, científica y técnica-administrativa aprobada"/>
    <s v="Organismo de Investigación Judicial"/>
    <s v="Consejo Superior_x000a_Comisión de Enlace Corte - Organismo de Investigación Judicial_x000a_Secretaría General de la Corte_x000a_Dirección de Gestión Humana"/>
    <n v="2020"/>
    <s v="Gestionar la aprobación de la carrera policial, científica y técnica-administrativa ante el Consejo Superior."/>
    <s v="Organismo de Investigación Judicial"/>
    <m/>
    <m/>
    <m/>
    <m/>
    <m/>
    <m/>
    <m/>
    <m/>
    <m/>
    <m/>
  </r>
  <r>
    <s v="ORGANISMO DE INVESTIGACIÓN JUDICIAL"/>
    <x v="3"/>
    <s v="Mejorar la idoneidad competencial, el compromiso y el bienestar del personal judicial, con el fin de alcanzar la excelencia en la Administración de Justicia."/>
    <s v="CARRERA"/>
    <s v="Diseñar el modelo de carrera escalonada dirigido al personal de los diferentes ámbitos, considerando las condición de género y vulnerabilidad del personal."/>
    <s v="CARRERA: Diseñar el modelo de carrera escalonada dirigido al personal de los diferentes ámbitos, considerando las condición de género y vulnerabilidad del personal."/>
    <x v="177"/>
    <s v="% de avance del proyecto sobre la política  de carrera policial, científica y técnica-administrativa aprobada"/>
    <s v="Organismo de Investigación Judicial"/>
    <s v="Consejo Superior_x000a_Comisión de Enlace Corte - Organismo de Investigación Judicial_x000a_Secretaría General de la Corte_x000a_Dirección de Gestión Humana"/>
    <s v="2022-2023"/>
    <s v="Actualizar las pruebas de idoneidad de los puestos de trabajo y definir los mecanismos de evaluación de los puestos de trabajo."/>
    <s v="Organismo de Investigación Judicial"/>
    <m/>
    <m/>
    <m/>
    <m/>
    <m/>
    <m/>
    <m/>
    <m/>
    <m/>
    <m/>
  </r>
  <r>
    <s v="ORGANISMO DE INVESTIGACIÓN JUDICIAL"/>
    <x v="3"/>
    <s v="Mejorar la idoneidad competencial, el compromiso y el bienestar del personal judicial, con el fin de alcanzar la excelencia en la Administración de Justicia."/>
    <s v="CARRERA"/>
    <s v="Diseñar el modelo de carrera escalonada dirigido al personal de los diferentes ámbitos, considerando las condición de género y vulnerabilidad del personal."/>
    <s v="CARRERA: Diseñar el modelo de carrera escalonada dirigido al personal de los diferentes ámbitos, considerando las condición de género y vulnerabilidad del personal."/>
    <x v="177"/>
    <s v="% de avance del proyecto sobre la política  de carrera policial, científica y técnica-administrativa aprobada"/>
    <s v="Organismo de Investigación Judicial"/>
    <s v="Consejo Superior_x000a_Comisión de Enlace Corte - Organismo de Investigación Judicial_x000a_Secretaría General de la Corte_x000a_Dirección de Gestión Humana"/>
    <n v="2024"/>
    <s v="Desarrollar un plan de retención de talentos aparejado a un plan de desarrollo particular."/>
    <s v="Organismo de Investigación Judicial"/>
    <m/>
    <m/>
    <m/>
    <m/>
    <m/>
    <m/>
    <m/>
    <m/>
    <m/>
    <m/>
  </r>
  <r>
    <s v="DIRECCIÓN DE GESTIÓN HUMANA"/>
    <x v="3"/>
    <s v="Mejorar la idoneidad competencial, el compromiso y el bienestar del personal judicial, con el fin de alcanzar la excelencia en la Administración de Justicia."/>
    <s v="CARRERA"/>
    <s v="Diseñar el modelo de carrera escalonada dirigido al personal de los diferentes ámbitos, considerando las condición de género y vulnerabilidad del personal."/>
    <s v="CARRERA: Diseñar el modelo de carrera escalonada dirigido al personal de los diferentes ámbitos, considerando las condición de género y vulnerabilidad del personal."/>
    <x v="178"/>
    <s v="% de avance del proyecto sobre el reglamento de carrera administrativa, presentado al órgano aprobador."/>
    <s v="Dirección de Gestión Humana"/>
    <s v="Consejo de Personal_x000a_Consejo Superior_x000a_Dirección Jurídica"/>
    <n v="2019"/>
    <s v="Investigar sobre sistemas de carrera de las diferentes disciplinas de las instancias judiciales."/>
    <s v="Dirección de Gestión Humana"/>
    <s v="Portafolio de proyectos institucionales (PPI)."/>
    <n v="0"/>
    <n v="100"/>
    <n v="0.1"/>
    <n v="0.2"/>
    <n v="0.4"/>
    <n v="0.6"/>
    <n v="0.8"/>
    <n v="1"/>
    <s v="Elaboración del reglamento de carrera profesional de las diferentes instancias del ámbito administrativo."/>
  </r>
  <r>
    <s v="DIRECCIÓN DE GESTIÓN HUMANA"/>
    <x v="3"/>
    <s v="Mejorar la idoneidad competencial, el compromiso y el bienestar del personal judicial, con el fin de alcanzar la excelencia en la Administración de Justicia."/>
    <s v="CARRERA"/>
    <s v="Diseñar el modelo de carrera escalonada dirigido al personal de los diferentes ámbitos, considerando las condición de género y vulnerabilidad del personal."/>
    <s v="CARRERA: Diseñar el modelo de carrera escalonada dirigido al personal de los diferentes ámbitos, considerando las condición de género y vulnerabilidad del personal."/>
    <x v="178"/>
    <s v="% de avance del proyecto sobre el reglamento de carrera administrativa, presentado al órgano aprobador."/>
    <s v="Dirección de Gestión Humana"/>
    <s v="Consejo de Personal_x000a_Consejo Superior_x000a_Dirección Jurídica"/>
    <n v="2019"/>
    <s v="Valorar y emitir criterio técnico de las propuestas en desarrollo."/>
    <s v="Dirección de Gestión Humana"/>
    <m/>
    <m/>
    <m/>
    <m/>
    <m/>
    <m/>
    <m/>
    <m/>
    <m/>
    <m/>
  </r>
  <r>
    <s v="DIRECCIÓN DE GESTIÓN HUMANA"/>
    <x v="3"/>
    <s v="Mejorar la idoneidad competencial, el compromiso y el bienestar del personal judicial, con el fin de alcanzar la excelencia en la Administración de Justicia."/>
    <s v="CARRERA"/>
    <s v="Diseñar el modelo de carrera escalonada dirigido al personal de los diferentes ámbitos, considerando las condición de género y vulnerabilidad del personal."/>
    <s v="CARRERA: Diseñar el modelo de carrera escalonada dirigido al personal de los diferentes ámbitos, considerando las condición de género y vulnerabilidad del personal."/>
    <x v="178"/>
    <s v="% de avance del proyecto sobre el reglamento de carrera administrativa, presentado al órgano aprobador."/>
    <s v="Dirección de Gestión Humana"/>
    <s v="Consejo de Personal_x000a_Consejo Superior_x000a_Dirección Jurídica"/>
    <n v="2020"/>
    <s v="Identificar la vinculación entre el sistema de gestión del desempeño y el de carrera profesional."/>
    <s v="Dirección de Gestión Humana"/>
    <m/>
    <m/>
    <m/>
    <m/>
    <m/>
    <m/>
    <m/>
    <m/>
    <m/>
    <m/>
  </r>
  <r>
    <s v="DIRECCIÓN DE GESTIÓN HUMANA"/>
    <x v="3"/>
    <s v="Mejorar la idoneidad competencial, el compromiso y el bienestar del personal judicial, con el fin de alcanzar la excelencia en la Administración de Justicia."/>
    <s v="CARRERA"/>
    <s v="Diseñar el modelo de carrera escalonada dirigido al personal de los diferentes ámbitos, considerando las condición de género y vulnerabilidad del personal."/>
    <s v="CARRERA: Diseñar el modelo de carrera escalonada dirigido al personal de los diferentes ámbitos, considerando las condición de género y vulnerabilidad del personal."/>
    <x v="178"/>
    <s v="% de avance del proyecto sobre el reglamento de carrera administrativa, presentado al órgano aprobador."/>
    <s v="Dirección de Gestión Humana"/>
    <s v="Consejo de Personal_x000a_Consejo Superior_x000a_Dirección Jurídica"/>
    <n v="2020"/>
    <s v="Determinar la factibilidad política de establecer un sistema de carrera profesional, en concordancia con las normas y reglamentos vigentes."/>
    <s v="Dirección de Gestión Humana"/>
    <m/>
    <m/>
    <m/>
    <m/>
    <m/>
    <m/>
    <m/>
    <m/>
    <m/>
    <m/>
  </r>
  <r>
    <s v="DIRECCIÓN DE GESTIÓN HUMANA"/>
    <x v="3"/>
    <s v="Mejorar la idoneidad competencial, el compromiso y el bienestar del personal judicial, con el fin de alcanzar la excelencia en la Administración de Justicia."/>
    <s v="CARRERA"/>
    <s v="Diseñar el modelo de carrera escalonada dirigido al personal de los diferentes ámbitos, considerando las condición de género y vulnerabilidad del personal."/>
    <s v="CARRERA: Diseñar el modelo de carrera escalonada dirigido al personal de los diferentes ámbitos, considerando las condición de género y vulnerabilidad del personal."/>
    <x v="178"/>
    <s v="% de avance del proyecto sobre el reglamento de carrera administrativa, presentado al órgano aprobador."/>
    <s v="Dirección de Gestión Humana"/>
    <s v="Consejo de Personal_x000a_Consejo Superior_x000a_Dirección Jurídica"/>
    <n v="2021"/>
    <s v="Establecer la viabilidad legal de establecer un sistema de carrera profesional, en concordancia con las normas y reglamentos vigentes."/>
    <s v="Dirección de Gestión Humana"/>
    <m/>
    <m/>
    <m/>
    <m/>
    <m/>
    <m/>
    <m/>
    <m/>
    <m/>
    <m/>
  </r>
  <r>
    <s v="DIRECCIÓN DE GESTIÓN HUMANA"/>
    <x v="3"/>
    <s v="Mejorar la idoneidad competencial, el compromiso y el bienestar del personal judicial, con el fin de alcanzar la excelencia en la Administración de Justicia."/>
    <s v="CARRERA"/>
    <s v="Diseñar el modelo de carrera escalonada dirigido al personal de los diferentes ámbitos, considerando las condición de género y vulnerabilidad del personal."/>
    <s v="CARRERA: Diseñar el modelo de carrera escalonada dirigido al personal de los diferentes ámbitos, considerando las condición de género y vulnerabilidad del personal."/>
    <x v="178"/>
    <s v="% de avance del proyecto sobre el reglamento de carrera administrativa, presentado al órgano aprobador."/>
    <s v="Dirección de Gestión Humana"/>
    <s v="Consejo de Personal_x000a_Consejo Superior_x000a_Dirección Jurídica"/>
    <n v="2021"/>
    <s v="Identificar de las acciones necesarias para implementar una carrera profesional en los diferentes ámbitos, sus requerimientos y sus efectos."/>
    <s v="Dirección de Gestión Humana"/>
    <m/>
    <m/>
    <m/>
    <m/>
    <m/>
    <m/>
    <m/>
    <m/>
    <m/>
    <m/>
  </r>
  <r>
    <s v="DIRECCIÓN DE GESTIÓN HUMANA"/>
    <x v="3"/>
    <s v="Mejorar la idoneidad competencial, el compromiso y el bienestar del personal judicial, con el fin de alcanzar la excelencia en la Administración de Justicia."/>
    <s v="CARRERA"/>
    <s v="Diseñar el modelo de carrera escalonada dirigido al personal de los diferentes ámbitos, considerando las condición de género y vulnerabilidad del personal."/>
    <s v="CARRERA: Diseñar el modelo de carrera escalonada dirigido al personal de los diferentes ámbitos, considerando las condición de género y vulnerabilidad del personal."/>
    <x v="178"/>
    <s v="% de avance del proyecto sobre el reglamento de carrera administrativa, presentado al órgano aprobador."/>
    <s v="Dirección de Gestión Humana"/>
    <s v="Consejo de Personal_x000a_Consejo Superior_x000a_Dirección Jurídica"/>
    <n v="2022"/>
    <s v="Diseñar las carreras profesionales para cada ámbito y su respectivo reglamento."/>
    <s v="Dirección de Gestión Humana"/>
    <m/>
    <m/>
    <m/>
    <m/>
    <m/>
    <m/>
    <m/>
    <m/>
    <m/>
    <m/>
  </r>
  <r>
    <s v="DIRECCIÓN DE GESTIÓN HUMANA"/>
    <x v="3"/>
    <s v="Mejorar la idoneidad competencial, el compromiso y el bienestar del personal judicial, con el fin de alcanzar la excelencia en la Administración de Justicia."/>
    <s v="CARRERA"/>
    <s v="Diseñar el modelo de carrera escalonada dirigido al personal de los diferentes ámbitos, considerando las condición de género y vulnerabilidad del personal."/>
    <s v="CARRERA: Diseñar el modelo de carrera escalonada dirigido al personal de los diferentes ámbitos, considerando las condición de género y vulnerabilidad del personal."/>
    <x v="178"/>
    <s v="% de avance del proyecto sobre el reglamento de carrera administrativa, presentado al órgano aprobador."/>
    <s v="Dirección de Gestión Humana"/>
    <s v="Consejo de Personal_x000a_Consejo Superior_x000a_Dirección Jurídica"/>
    <s v="2023 - 2024"/>
    <s v="Someter a conocimiento, discusión y aprobación el informe y reglamento sobre carrera profesional a las diferentes instancias."/>
    <s v="Dirección de Gestión Humana"/>
    <m/>
    <m/>
    <m/>
    <m/>
    <m/>
    <m/>
    <m/>
    <m/>
    <m/>
    <m/>
  </r>
  <r>
    <s v="DEFENSA PÚBLICA"/>
    <x v="3"/>
    <s v="Mejorar la idoneidad competencial, el compromiso y el bienestar del personal judicial, con el fin de alcanzar la excelencia en la Administración de Justicia."/>
    <s v="CARRERA"/>
    <s v="Diseñar el modelo de carrera escalonada dirigido al personal de los diferentes ámbitos, considerando las condición de género y vulnerabilidad del personal."/>
    <s v="CARRERA: Diseñar el modelo de carrera escalonada dirigido al personal de los diferentes ámbitos, considerando las condición de género y vulnerabilidad del personal."/>
    <x v="179"/>
    <s v="% de avance del proyecto del Reglamento de Carrera la Defensa Pública trasladado al órgano aprobador. "/>
    <s v="Despacho de la Presidencia"/>
    <s v="(Mag. Carmenmaría Escoto*)_x000a_*La persona magistrada que se asigne en su sustitución para este proyecto). _x000a_Dirección Jurídica_x000a_Secretaría General de la Corte"/>
    <s v="2019-2024"/>
    <s v="Gestionar y presentar el Proyecto de Ley de Carrera de la Defensa Pública ante Corte Plena y acoger recomendaciones."/>
    <s v="Defensa Pública"/>
    <s v="Portafolio de proyectos institucionales (PPI)."/>
    <n v="5"/>
    <n v="100"/>
    <n v="21"/>
    <n v="37"/>
    <n v="53"/>
    <n v="69"/>
    <n v="85"/>
    <n v="100"/>
    <s v="No aplica"/>
  </r>
  <r>
    <s v="EQUIPO TÉCNICO"/>
    <x v="3"/>
    <s v="Mejorar la idoneidad competencial, el compromiso y el bienestar del personal judicial, con el fin de alcanzar la excelencia en la Administración de Justicia."/>
    <s v="RECLUTAMIENTO Y SELECCIÓN"/>
    <s v="Mejorar los procesos de reclutamiento y selección con el fin de lograr mayor eficacia en el desempeño de las funciones en los puestos de trabajo. "/>
    <s v="RECLUTAMIENTO Y SELECCIÓN: Mejorar los procesos de reclutamiento y selección con el fin de lograr mayor eficacia en el desempeño de las funciones en los puestos de trabajo. "/>
    <x v="180"/>
    <s v="% de avance del proyecto sobre el proceso de selección de magistrados y magistradas presentado al órgano aprobador. "/>
    <s v="Despacho de la Presidencia"/>
    <s v="Sala Primera (Mag. Guillermo Rivas Loáiciga)_x000a_Secretaría General de la Corte_x000a_Despacho de la Presidencia_x000a_Corte Plena_x000a_Secretaría Técnica de Género y Acceso a la Justicia"/>
    <n v="2019"/>
    <s v="Elaborar la propuesta de reforma legal."/>
    <s v="Despacho de la Presidencia"/>
    <s v="Portafolio de proyectos institucionales (PPI)."/>
    <n v="15"/>
    <n v="100"/>
    <n v="0.28999999999999998"/>
    <n v="0.43"/>
    <n v="0.56999999999999995"/>
    <n v="0.71"/>
    <n v="0.85"/>
    <n v="1"/>
    <s v="No aplica"/>
  </r>
  <r>
    <s v="EQUIPO TÉCNICO"/>
    <x v="3"/>
    <s v="Mejorar la idoneidad competencial, el compromiso y el bienestar del personal judicial, con el fin de alcanzar la excelencia en la Administración de Justicia."/>
    <s v="RECLUTAMIENTO Y SELECCIÓN"/>
    <s v="Mejorar los procesos de reclutamiento y selección con el fin de lograr mayor eficacia en el desempeño de las funciones en los puestos de trabajo. "/>
    <s v="RECLUTAMIENTO Y SELECCIÓN: Mejorar los procesos de reclutamiento y selección con el fin de lograr mayor eficacia en el desempeño de las funciones en los puestos de trabajo. "/>
    <x v="180"/>
    <s v="% de avance del proyecto sobre el proceso de selección de magistrados y magistradas presentado al órgano aprobador. "/>
    <s v="Despacho de la Presidencia"/>
    <s v="Sala Primera (Mag. Guillermo Rivas Loáiciga)_x000a_Secretaría General de la Corte_x000a_Despacho de la Presidencia_x000a_Corte Plena_x000a_Secretaría Técnica de Género y Acceso a la Justicia"/>
    <s v="2019-2020"/>
    <s v="Poner en consulta a las instancias involucradas y validar la propuesta."/>
    <s v="Despacho de la Presidencia"/>
    <m/>
    <m/>
    <m/>
    <m/>
    <m/>
    <m/>
    <m/>
    <m/>
    <m/>
    <m/>
  </r>
  <r>
    <s v="EQUIPO TÉCNICO"/>
    <x v="3"/>
    <s v="Mejorar la idoneidad competencial, el compromiso y el bienestar del personal judicial, con el fin de alcanzar la excelencia en la Administración de Justicia."/>
    <s v="RECLUTAMIENTO Y SELECCIÓN"/>
    <s v="Mejorar los procesos de reclutamiento y selección con el fin de lograr mayor eficacia en el desempeño de las funciones en los puestos de trabajo. "/>
    <s v="RECLUTAMIENTO Y SELECCIÓN: Mejorar los procesos de reclutamiento y selección con el fin de lograr mayor eficacia en el desempeño de las funciones en los puestos de trabajo. "/>
    <x v="180"/>
    <s v="% de avance del proyecto sobre el proceso de selección de magistrados y magistradas presentado al órgano aprobador. "/>
    <s v="Despacho de la Presidencia"/>
    <s v="Sala Primera (Mag. Guillermo Rivas Loáiciga)_x000a_Secretaría General de la Corte_x000a_Despacho de la Presidencia_x000a_Corte Plena_x000a_Secretaría Técnica de Género y Acceso a la Justicia"/>
    <s v="2020-2021"/>
    <s v="Presentar la propuesta al órgano aprobador."/>
    <s v="Despacho de la Presidencia"/>
    <m/>
    <m/>
    <m/>
    <m/>
    <m/>
    <m/>
    <m/>
    <m/>
    <m/>
    <m/>
  </r>
  <r>
    <s v="EQUIPO TÉCNICO"/>
    <x v="3"/>
    <s v="Mejorar la idoneidad competencial, el compromiso y el bienestar del personal judicial, con el fin de alcanzar la excelencia en la Administración de Justicia."/>
    <s v="RECLUTAMIENTO Y SELECCIÓN"/>
    <s v="Mejorar los procesos de reclutamiento y selección con el fin de lograr mayor eficacia en el desempeño de las funciones en los puestos de trabajo. "/>
    <s v="RECLUTAMIENTO Y SELECCIÓN: Mejorar los procesos de reclutamiento y selección con el fin de lograr mayor eficacia en el desempeño de las funciones en los puestos de trabajo. "/>
    <x v="180"/>
    <s v="% de avance del proyecto sobre el proceso de selección de magistrados y magistradas presentado al órgano aprobador. "/>
    <s v="Despacho de la Presidencia"/>
    <s v="Sala Primera (Mag. Guillermo Rivas Loáiciga)_x000a_Secretaría General de la Corte_x000a_Despacho de la Presidencia_x000a_Corte Plena_x000a_Secretaría Técnica de Género y Acceso a la Justicia"/>
    <s v="2021-2024"/>
    <s v="Dar seguimiento a su aprobación."/>
    <s v="Despacho de la Presidencia"/>
    <m/>
    <m/>
    <m/>
    <m/>
    <m/>
    <m/>
    <m/>
    <m/>
    <m/>
    <m/>
  </r>
  <r>
    <s v="DIRECCIÓN DE GESTIÓN HUMANA"/>
    <x v="3"/>
    <s v="Mejorar la idoneidad competencial, el compromiso y el bienestar del personal judicial, con el fin de alcanzar la excelencia en la Administración de Justicia."/>
    <s v="RECLUTAMIENTO Y SELECCIÓN"/>
    <s v="Mejorar los procesos de reclutamiento y selección con el fin de lograr mayor eficacia en el desempeño de las funciones en los puestos de trabajo. "/>
    <s v="RECLUTAMIENTO Y SELECCIÓN: Mejorar los procesos de reclutamiento y selección con el fin de lograr mayor eficacia en el desempeño de las funciones en los puestos de trabajo. "/>
    <x v="181"/>
    <s v="% de avance del Sistema Automatizado de Reclutamiento y Selección"/>
    <s v="Dirección de Gestión Humana"/>
    <s v="Consejo de Personal_x000a_Consejo de la Judicatura_x000a_Dirección de Tecnología de la Información_x000a_Ministerio Público_x000a_Defensa Pública_x000a_Organismo de Investigación Judicial_x000a_Centro de Apoyo, Coordinación y Mejoramiento de la Función Jurisdiccional_x000a_Secretaría Técnica de Género y Acceso a la Justicia."/>
    <n v="2019"/>
    <s v="Investigar sobre nuevas alternativas para efectuar la evaluación competencial del personal que participa en los procesos de reclutamiento y  selección. "/>
    <s v="Dirección de Gestión Humana"/>
    <s v="Portafolio de proyectos institucionales (PPI)."/>
    <n v="0"/>
    <n v="100"/>
    <n v="0.1"/>
    <n v="0.2"/>
    <n v="0.4"/>
    <n v="0.6"/>
    <n v="0.8"/>
    <n v="1"/>
    <s v="Desarrollo e implementación de una estrategia para la estandarización de los procesos de reclutamiento y selección"/>
  </r>
  <r>
    <s v="DIRECCIÓN DE GESTIÓN HUMANA"/>
    <x v="3"/>
    <s v="Mejorar la idoneidad competencial, el compromiso y el bienestar del personal judicial, con el fin de alcanzar la excelencia en la Administración de Justicia."/>
    <s v="RECLUTAMIENTO Y SELECCIÓN"/>
    <s v="Mejorar los procesos de reclutamiento y selección con el fin de lograr mayor eficacia en el desempeño de las funciones en los puestos de trabajo. "/>
    <s v="RECLUTAMIENTO Y SELECCIÓN: Mejorar los procesos de reclutamiento y selección con el fin de lograr mayor eficacia en el desempeño de las funciones en los puestos de trabajo. "/>
    <x v="181"/>
    <s v="% de avance del Sistema Automatizado de Reclutamiento y Selección"/>
    <s v="Dirección de Gestión Humana"/>
    <s v="Consejo de Personal_x000a_Consejo de la Judicatura_x000a_Dirección de Tecnología de la Información_x000a_Ministerio Público_x000a_Defensa Pública_x000a_Organismo de Investigación Judicial_x000a_Centro de Apoyo, Coordinación y Mejoramiento de la Función Jurisdiccional_x000a_Secretaría Técnica de Género y Acceso a la Justicia."/>
    <n v="2020"/>
    <s v="Elaborar plan para el diseño e implementación del Sistema Automatizado de Reclutamiento y Selección."/>
    <s v="Dirección de Gestión Humana"/>
    <m/>
    <m/>
    <m/>
    <m/>
    <m/>
    <m/>
    <m/>
    <m/>
    <m/>
    <m/>
  </r>
  <r>
    <s v="DIRECCIÓN DE GESTIÓN HUMANA"/>
    <x v="3"/>
    <s v="Mejorar la idoneidad competencial, el compromiso y el bienestar del personal judicial, con el fin de alcanzar la excelencia en la Administración de Justicia."/>
    <s v="RECLUTAMIENTO Y SELECCIÓN"/>
    <s v="Mejorar los procesos de reclutamiento y selección con el fin de lograr mayor eficacia en el desempeño de las funciones en los puestos de trabajo. "/>
    <s v="RECLUTAMIENTO Y SELECCIÓN: Mejorar los procesos de reclutamiento y selección con el fin de lograr mayor eficacia en el desempeño de las funciones en los puestos de trabajo. "/>
    <x v="181"/>
    <s v="% de avance del Sistema Automatizado de Reclutamiento y Selección"/>
    <s v="Dirección de Gestión Humana"/>
    <s v="Consejo de Personal_x000a_Consejo de la Judicatura_x000a_Dirección de Tecnología de la Información_x000a_Ministerio Público_x000a_Defensa Pública_x000a_Organismo de Investigación Judicial_x000a_Centro de Apoyo, Coordinación y Mejoramiento de la Función Jurisdiccional_x000a_Secretaría Técnica de Género y Acceso a la Justicia."/>
    <s v="2021 - 2023"/>
    <s v="Implementar el Sistema Automatizado de Reclutamiento y Selección.  "/>
    <s v="Dirección de Gestión Humana"/>
    <m/>
    <m/>
    <m/>
    <m/>
    <m/>
    <m/>
    <m/>
    <m/>
    <m/>
    <m/>
  </r>
  <r>
    <s v="DIRECCIÓN DE GESTIÓN HUMANA"/>
    <x v="3"/>
    <s v="Mejorar la idoneidad competencial, el compromiso y el bienestar del personal judicial, con el fin de alcanzar la excelencia en la Administración de Justicia."/>
    <s v="RECLUTAMIENTO Y SELECCIÓN"/>
    <s v="Mejorar los procesos de reclutamiento y selección con el fin de lograr mayor eficacia en el desempeño de las funciones en los puestos de trabajo. "/>
    <s v="RECLUTAMIENTO Y SELECCIÓN: Mejorar los procesos de reclutamiento y selección con el fin de lograr mayor eficacia en el desempeño de las funciones en los puestos de trabajo. "/>
    <x v="181"/>
    <s v="% de avance del Sistema Automatizado de Reclutamiento y Selección"/>
    <s v="Dirección de Gestión Humana"/>
    <s v="Consejo de Personal_x000a_Consejo de la Judicatura_x000a_Dirección de Tecnología de la Información_x000a_Ministerio Público_x000a_Defensa Pública_x000a_Organismo de Investigación Judicial_x000a_Centro de Apoyo, Coordinación y Mejoramiento de la Función Jurisdiccional_x000a_Secretaría Técnica de Género y Acceso a la Justicia."/>
    <n v="2024"/>
    <s v="Evaluar los resultados de la implementación del Sistema Automatizado de Reclutamiento y Selección.  "/>
    <s v="Dirección de Gestión Humana"/>
    <m/>
    <m/>
    <m/>
    <m/>
    <m/>
    <m/>
    <m/>
    <m/>
    <m/>
    <m/>
  </r>
  <r>
    <s v="DIRECCIÓN DE GESTIÓN HUMANA"/>
    <x v="3"/>
    <s v="Mejorar la idoneidad competencial, el compromiso y el bienestar del personal judicial, con el fin de alcanzar la excelencia en la Administración de Justicia."/>
    <s v="RECLUTAMIENTO Y SELECCIÓN"/>
    <s v="Mejorar los procesos de reclutamiento y selección con el fin de lograr mayor eficacia en el desempeño de las funciones en los puestos de trabajo. "/>
    <s v="RECLUTAMIENTO Y SELECCIÓN: Mejorar los procesos de reclutamiento y selección con el fin de lograr mayor eficacia en el desempeño de las funciones en los puestos de trabajo. "/>
    <x v="182"/>
    <s v="% de avance de la propuesta de reforma a la normativa relacionada con el reclutamiento y selección del personal presentada al órgano aprobador. "/>
    <s v="Dirección de Gestión Humana"/>
    <s v="Consejo de Personal_x000a_Secretaría Técnica de Género y Acceso a la Justicia."/>
    <s v="2020 - 2021"/>
    <s v="Elaborar una propuesta de reforma a la normativa relacionada al reclutamiento y selección de personal en el Poder Judicial. "/>
    <s v="Dirección de Gestión Humana"/>
    <s v="Sistema de Planes Anuales Operativos (PAO)."/>
    <n v="0"/>
    <n v="100"/>
    <n v="0.1"/>
    <n v="0.2"/>
    <n v="0.4"/>
    <n v="0.6"/>
    <n v="0.8"/>
    <n v="1"/>
    <s v="No aplica"/>
  </r>
  <r>
    <s v="DIRECCIÓN DE GESTIÓN HUMANA"/>
    <x v="3"/>
    <s v="Mejorar la idoneidad competencial, el compromiso y el bienestar del personal judicial, con el fin de alcanzar la excelencia en la Administración de Justicia."/>
    <s v="RECLUTAMIENTO Y SELECCIÓN"/>
    <s v="Mejorar los procesos de reclutamiento y selección con el fin de lograr mayor eficacia en el desempeño de las funciones en los puestos de trabajo. "/>
    <s v="RECLUTAMIENTO Y SELECCIÓN: Mejorar los procesos de reclutamiento y selección con el fin de lograr mayor eficacia en el desempeño de las funciones en los puestos de trabajo. "/>
    <x v="182"/>
    <s v="% de avance de la propuesta de reforma a la normativa relacionada con el reclutamiento y selección del personal presentada al órgano aprobador. "/>
    <s v="Dirección de Gestión Humana"/>
    <s v="Consejo de Personal_x000a_Secretaría Técnica de Género y Acceso a la Justicia."/>
    <n v="2021"/>
    <s v="Presentar al órgano aprobador la  propuesta de reforma a la normativa relacionada al reclutamiento y selección de personal en el Poder Judicial. "/>
    <s v="Dirección de Gestión Humana"/>
    <m/>
    <m/>
    <m/>
    <m/>
    <m/>
    <m/>
    <m/>
    <m/>
    <m/>
    <m/>
  </r>
  <r>
    <s v="DIRECCIÓN DE GESTIÓN HUMANA"/>
    <x v="3"/>
    <s v="Mejorar la idoneidad competencial, el compromiso y el bienestar del personal judicial, con el fin de alcanzar la excelencia en la Administración de Justicia."/>
    <s v="RECLUTAMIENTO Y SELECCIÓN"/>
    <s v="Mejorar los procesos de reclutamiento y selección con el fin de lograr mayor eficacia en el desempeño de las funciones en los puestos de trabajo. "/>
    <s v="RECLUTAMIENTO Y SELECCIÓN: Mejorar los procesos de reclutamiento y selección con el fin de lograr mayor eficacia en el desempeño de las funciones en los puestos de trabajo. "/>
    <x v="182"/>
    <s v="% de avance de la propuesta de reforma a la normativa relacionada con el reclutamiento y selección del personal presentada al órgano aprobador. "/>
    <s v="Dirección de Gestión Humana"/>
    <s v="Consejo de Personal_x000a_Secretaría Técnica de Género y Acceso a la Justicia."/>
    <s v="2022-2024"/>
    <s v="Implementar las recomendaciones emitidas por el órgano aprobador sobre la reforma a la normativa relacionada al reclutamiento y selección de personal en el Poder Judicial. "/>
    <s v="Dirección de Gestión Humana"/>
    <m/>
    <m/>
    <m/>
    <m/>
    <m/>
    <m/>
    <m/>
    <m/>
    <m/>
    <m/>
  </r>
  <r>
    <s v="DIRECCIÓN DE GESTIÓN HUMANA"/>
    <x v="3"/>
    <s v="Mejorar la idoneidad competencial, el compromiso y el bienestar del personal judicial, con el fin de alcanzar la excelencia en la Administración de Justicia."/>
    <s v="RECLUTAMIENTO Y SELECCIÓN"/>
    <s v="Mejorar los procesos de reclutamiento y selección con el fin de lograr mayor eficacia en el desempeño de las funciones en los puestos de trabajo. "/>
    <s v="RECLUTAMIENTO Y SELECCIÓN: Mejorar los procesos de reclutamiento y selección con el fin de lograr mayor eficacia en el desempeño de las funciones en los puestos de trabajo. "/>
    <x v="183"/>
    <s v="% de avance de  la propuesta de estructura para el Subproceso de Reclutamiento y Selección de Personal presentada al órgano aprobador. "/>
    <s v="Dirección de Gestión Humana"/>
    <s v="Consejo de Personal_x000a_Secretaría Técnica de Género y Acceso a la Justicia."/>
    <s v="2020-2023"/>
    <s v="Revisar la estructura organizacional y los procesos de la Sección de Reclutamiento y Selección, para ajustarla a las necesidades institucionales y reforma propuesta. "/>
    <s v="Dirección de Gestión Humana"/>
    <s v="Sistema de Planes Anuales Operativos (PAO)."/>
    <n v="0"/>
    <n v="100"/>
    <n v="0.1"/>
    <n v="0.2"/>
    <n v="0.4"/>
    <n v="0.6"/>
    <n v="0.8"/>
    <n v="1"/>
    <s v="No aplica"/>
  </r>
  <r>
    <s v="DIRECCIÓN DE GESTIÓN HUMANA"/>
    <x v="3"/>
    <s v="Mejorar la idoneidad competencial, el compromiso y el bienestar del personal judicial, con el fin de alcanzar la excelencia en la Administración de Justicia."/>
    <s v="RECLUTAMIENTO Y SELECCIÓN"/>
    <s v="Mejorar los procesos de reclutamiento y selección con el fin de lograr mayor eficacia en el desempeño de las funciones en los puestos de trabajo. "/>
    <s v="RECLUTAMIENTO Y SELECCIÓN: Mejorar los procesos de reclutamiento y selección con el fin de lograr mayor eficacia en el desempeño de las funciones en los puestos de trabajo. "/>
    <x v="183"/>
    <s v="% de avance de  la propuesta de estructura para el Subproceso de Reclutamiento y Selección de Personal presentada al órgano aprobador. "/>
    <s v="Dirección de Gestión Humana"/>
    <s v="Consejo de Personal_x000a_Secretaría Técnica de Género y Acceso a la Justicia."/>
    <n v="2024"/>
    <s v="Presentar propuesta de la estructura organizacional y los procesos de la Sección de Reclutamiento y Selección, conforme a las necesidades institucionales y reforma propuesta, al órgano aprobador. "/>
    <s v="Dirección de Gestión Humana"/>
    <m/>
    <m/>
    <m/>
    <m/>
    <m/>
    <m/>
    <m/>
    <m/>
    <m/>
    <m/>
  </r>
  <r>
    <s v="DEFENSA PÚBLICA"/>
    <x v="3"/>
    <s v="Mejorar la idoneidad competencial, el compromiso y el bienestar del personal judicial, con el fin de alcanzar la excelencia en la Administración de Justicia."/>
    <s v="RECLUTAMIENTO Y SELECCIÓN"/>
    <s v="Mejorar los procesos de reclutamiento y selección con el fin de lograr mayor eficacia en el desempeño de las funciones en los puestos de trabajo. "/>
    <s v="RECLUTAMIENTO Y SELECCIÓN: Mejorar los procesos de reclutamiento y selección con el fin de lograr mayor eficacia en el desempeño de las funciones en los puestos de trabajo. "/>
    <x v="184"/>
    <s v="% de Implementación de estrategia para la estandarización de los procesos de reclutamiento y selección. "/>
    <s v="Dirección de Gestión Humana"/>
    <s v="Consejo de Personal_x000a_Dirección de Tecnología de la Información_x000a_Ministerio Público_x000a_Defensa Pública_x000a_Organismo de Investigación Judicial_x000a_Centro de Apoyo, Coordinación y Mejoramiento de la Función Jurisdiccional_x000a_Secretaría Técnica de Género y Acceso a la Justicia."/>
    <s v="2019-2020"/>
    <s v="Diseñar la estrategia de estandarización de herramientas y procedimientos de reclutamiento y selección.  "/>
    <s v="Dirección de Gestión Humana"/>
    <s v="Portafolio de proyectos institucionales (PPI)."/>
    <n v="0"/>
    <n v="100"/>
    <n v="0.1"/>
    <n v="0.2"/>
    <n v="0.4"/>
    <n v="0.6"/>
    <n v="0.8"/>
    <n v="1"/>
    <s v="Desarrollo e implementación de una estrategia para la estandarización de los procesos de reclutamiento y selección"/>
  </r>
  <r>
    <s v="DEFENSA PÚBLICA"/>
    <x v="3"/>
    <s v="Mejorar la idoneidad competencial, el compromiso y el bienestar del personal judicial, con el fin de alcanzar la excelencia en la Administración de Justicia."/>
    <s v="RECLUTAMIENTO Y SELECCIÓN"/>
    <s v="Mejorar los procesos de reclutamiento y selección con el fin de lograr mayor eficacia en el desempeño de las funciones en los puestos de trabajo. "/>
    <s v="RECLUTAMIENTO Y SELECCIÓN: Mejorar los procesos de reclutamiento y selección con el fin de lograr mayor eficacia en el desempeño de las funciones en los puestos de trabajo. "/>
    <x v="184"/>
    <s v="% de Implementación de estrategia para la estandarización de los procesos de reclutamiento y selección. "/>
    <s v="Dirección de Gestión Humana"/>
    <s v="Consejo de Personal_x000a_Dirección de Tecnología de la Información_x000a_Ministerio Público_x000a_Defensa Pública_x000a_Organismo de Investigación Judicial_x000a_Centro de Apoyo, Coordinación y Mejoramiento de la Función Jurisdiccional_x000a_Secretaría Técnica de Género y Acceso a la Justicia."/>
    <s v="2021-2023"/>
    <s v="Implementar la estrategia definida. "/>
    <s v="Dirección de Gestión Humana"/>
    <m/>
    <m/>
    <m/>
    <m/>
    <m/>
    <m/>
    <m/>
    <m/>
    <m/>
    <m/>
  </r>
  <r>
    <s v="DEFENSA PÚBLICA"/>
    <x v="3"/>
    <s v="Mejorar la idoneidad competencial, el compromiso y el bienestar del personal judicial, con el fin de alcanzar la excelencia en la Administración de Justicia."/>
    <s v="RECLUTAMIENTO Y SELECCIÓN"/>
    <s v="Mejorar los procesos de reclutamiento y selección con el fin de lograr mayor eficacia en el desempeño de las funciones en los puestos de trabajo. "/>
    <s v="RECLUTAMIENTO Y SELECCIÓN: Mejorar los procesos de reclutamiento y selección con el fin de lograr mayor eficacia en el desempeño de las funciones en los puestos de trabajo. "/>
    <x v="184"/>
    <s v="% de Implementación de estrategia para la estandarización de los procesos de reclutamiento y selección. "/>
    <s v="Dirección de Gestión Humana"/>
    <s v="Consejo de Personal_x000a_Dirección de Tecnología de la Información_x000a_Ministerio Público_x000a_Defensa Pública_x000a_Organismo de Investigación Judicial_x000a_Centro de Apoyo, Coordinación y Mejoramiento de la Función Jurisdiccional_x000a_Secretaría Técnica de Género y Acceso a la Justicia."/>
    <n v="2024"/>
    <s v="Evaluar los resultados obtenidos de la estrategia implementada. "/>
    <s v="Dirección de Gestión Humana"/>
    <m/>
    <m/>
    <m/>
    <m/>
    <m/>
    <m/>
    <m/>
    <m/>
    <m/>
    <m/>
  </r>
  <r>
    <s v="ORGANISMO DE INVESTIGACIÓN JUDICIAL"/>
    <x v="3"/>
    <s v="Mejorar la idoneidad competencial, el compromiso y el bienestar del personal judicial, con el fin de alcanzar la excelencia en la Administración de Justicia."/>
    <s v="RECLUTAMIENTO Y SELECCIÓN"/>
    <s v="Mejorar los procesos de reclutamiento y selección con el fin de lograr mayor eficacia en el desempeño de las funciones en los puestos de trabajo. "/>
    <s v="RECLUTAMIENTO Y SELECCIÓN: Mejorar los procesos de reclutamiento y selección con el fin de lograr mayor eficacia en el desempeño de las funciones en los puestos de trabajo. "/>
    <x v="185"/>
    <s v="% de avance en la implementación de mecanismos de reclutamiento y selección implementados. "/>
    <s v="Organismo de Investigación Judicial"/>
    <s v="Dirección de Gestión Humana_x000a_Secretaría Técnica de Género y Acceso a la Justicia."/>
    <n v="2019"/>
    <s v="Definir los mecanismos de reclutamiento y selección a implementar. "/>
    <s v="Organismo de Investigación Judicial"/>
    <s v="Sistema de Planes Anuales Operativos (PAO)."/>
    <n v="0"/>
    <n v="3"/>
    <n v="10"/>
    <n v="20"/>
    <n v="40"/>
    <n v="60"/>
    <n v="80"/>
    <n v="100"/>
    <s v="No aplica"/>
  </r>
  <r>
    <s v="ORGANISMO DE INVESTIGACIÓN JUDICIAL"/>
    <x v="3"/>
    <s v="Mejorar la idoneidad competencial, el compromiso y el bienestar del personal judicial, con el fin de alcanzar la excelencia en la Administración de Justicia."/>
    <s v="RECLUTAMIENTO Y SELECCIÓN"/>
    <s v="Mejorar los procesos de reclutamiento y selección con el fin de lograr mayor eficacia en el desempeño de las funciones en los puestos de trabajo. "/>
    <s v="RECLUTAMIENTO Y SELECCIÓN: Mejorar los procesos de reclutamiento y selección con el fin de lograr mayor eficacia en el desempeño de las funciones en los puestos de trabajo. "/>
    <x v="185"/>
    <s v="% de avance en la implementación de mecanismos de reclutamiento y selección implementados. "/>
    <s v="Organismo de Investigación Judicial"/>
    <s v="Dirección de Gestión Humana_x000a_Secretaría Técnica de Género y Acceso a la Justicia."/>
    <s v="2020-2023"/>
    <s v="Implementar los mecanismos de reclutamiento y selección definidos. "/>
    <s v="Organismo de Investigación Judicial"/>
    <m/>
    <m/>
    <m/>
    <m/>
    <m/>
    <m/>
    <m/>
    <m/>
    <m/>
    <m/>
  </r>
  <r>
    <s v="ORGANISMO DE INVESTIGACIÓN JUDICIAL"/>
    <x v="3"/>
    <s v="Mejorar la idoneidad competencial, el compromiso y el bienestar del personal judicial, con el fin de alcanzar la excelencia en la Administración de Justicia."/>
    <s v="RECLUTAMIENTO Y SELECCIÓN"/>
    <s v="Mejorar los procesos de reclutamiento y selección con el fin de lograr mayor eficacia en el desempeño de las funciones en los puestos de trabajo. "/>
    <s v="RECLUTAMIENTO Y SELECCIÓN: Mejorar los procesos de reclutamiento y selección con el fin de lograr mayor eficacia en el desempeño de las funciones en los puestos de trabajo. "/>
    <x v="185"/>
    <s v="% de avance en la implementación de mecanismos de reclutamiento y selección implementados. "/>
    <s v="Organismo de Investigación Judicial"/>
    <s v="Dirección de Gestión Humana_x000a_Secretaría Técnica de Género y Acceso a la Justicia."/>
    <n v="2024"/>
    <s v="Evaluar los resultados obtenidos de la implementación de los mecanismos de reclutamiento y selección. "/>
    <s v="Organismo de Investigación Judicial"/>
    <m/>
    <m/>
    <m/>
    <m/>
    <m/>
    <m/>
    <m/>
    <m/>
    <m/>
    <m/>
  </r>
  <r>
    <s v="ORGANISMO DE INVESTIGACIÓN JUDICIAL"/>
    <x v="3"/>
    <s v="Mejorar la idoneidad competencial, el compromiso y el bienestar del personal judicial, con el fin de alcanzar la excelencia en la Administración de Justicia."/>
    <s v="RECLUTAMIENTO Y SELECCIÓN"/>
    <s v="Mejorar los procesos de reclutamiento y selección con el fin de lograr mayor eficacia en el desempeño de las funciones en los puestos de trabajo. "/>
    <s v="RECLUTAMIENTO Y SELECCIÓN: Mejorar los procesos de reclutamiento y selección con el fin de lograr mayor eficacia en el desempeño de las funciones en los puestos de trabajo. "/>
    <x v="186"/>
    <s v="% de perfiles competenciales actualizados "/>
    <s v="Dirección de Gestión Humana"/>
    <s v="Centro de Apoyo, Coordinación y Mejoramiento de la Función Jurisdiccional_x000a_Ministerio Público_x000a_Defensa Pública_x000a_Organismo de Investigación Judicial_x000a_Oficina de Atención a la Víctima del Delito_x000a_Secretaría Técnica de Género y Acceso a la Justicia."/>
    <n v="2019"/>
    <s v="Definir cronograma de elaboración y actualización de perfiles competenciales de todos los ámbitos jurisdiccional, auxiliar de justicia y administrativo. "/>
    <s v="Dirección de Gestión Humana"/>
    <s v="Sistema de Planes Anuales Operativos (PAO)."/>
    <n v="57"/>
    <n v="100"/>
    <n v="64"/>
    <n v="71"/>
    <n v="78"/>
    <n v="85"/>
    <n v="92"/>
    <n v="100"/>
    <s v="No aplica"/>
  </r>
  <r>
    <s v="ORGANISMO DE INVESTIGACIÓN JUDICIAL"/>
    <x v="3"/>
    <s v="Mejorar la idoneidad competencial, el compromiso y el bienestar del personal judicial, con el fin de alcanzar la excelencia en la Administración de Justicia."/>
    <s v="RECLUTAMIENTO Y SELECCIÓN"/>
    <s v="Mejorar los procesos de reclutamiento y selección con el fin de lograr mayor eficacia en el desempeño de las funciones en los puestos de trabajo. "/>
    <s v="RECLUTAMIENTO Y SELECCIÓN: Mejorar los procesos de reclutamiento y selección con el fin de lograr mayor eficacia en el desempeño de las funciones en los puestos de trabajo. "/>
    <x v="186"/>
    <s v="% de perfiles competenciales actualizados "/>
    <s v="Dirección de Gestión Humana"/>
    <s v="Centro de Apoyo, Coordinación y Mejoramiento de la Función Jurisdiccional_x000a_Ministerio Público_x000a_Defensa Pública_x000a_Organismo de Investigación Judicial_x000a_Oficina de Atención a la Víctima del Delito_x000a_Secretaría Técnica de Género y Acceso a la Justicia."/>
    <s v="2019-2024"/>
    <s v="Implementar el cronograma para la elaboración y actualización de perfiles competenciales de todos los ámbitos jurisdiccional, auxiliar de justicia y administrativo. "/>
    <s v="Dirección de Gestión Humana"/>
    <m/>
    <m/>
    <m/>
    <m/>
    <m/>
    <m/>
    <m/>
    <m/>
    <m/>
    <m/>
  </r>
  <r>
    <s v="ORGANISMO DE INVESTIGACIÓN JUDICIAL"/>
    <x v="3"/>
    <s v="Mejorar la idoneidad competencial, el compromiso y el bienestar del personal judicial, con el fin de alcanzar la excelencia en la Administración de Justicia."/>
    <s v="RECLUTAMIENTO Y SELECCIÓN"/>
    <s v="Mejorar los procesos de reclutamiento y selección con el fin de lograr mayor eficacia en el desempeño de las funciones en los puestos de trabajo. "/>
    <s v="RECLUTAMIENTO Y SELECCIÓN: Mejorar los procesos de reclutamiento y selección con el fin de lograr mayor eficacia en el desempeño de las funciones en los puestos de trabajo. "/>
    <x v="186"/>
    <s v="% de perfiles competenciales actualizados "/>
    <s v="Dirección de Gestión Humana"/>
    <s v="Centro de Apoyo, Coordinación y Mejoramiento de la Función Jurisdiccional_x000a_Ministerio Público_x000a_Defensa Pública_x000a_Organismo de Investigación Judicial_x000a_Oficina de Atención a la Víctima del Delito_x000a_Secretaría Técnica de Género y Acceso a la Justicia."/>
    <n v="2024"/>
    <s v="Evaluar el cronograma de elaboración y actualización de perfiles competenciales de todos los ámbitos jurisdiccional, auxiliar de justicia y administrativo. "/>
    <s v="Dirección de Gestión Humana"/>
    <m/>
    <m/>
    <m/>
    <m/>
    <m/>
    <m/>
    <m/>
    <m/>
    <m/>
    <m/>
  </r>
  <r>
    <s v="EQUIPO TÉCNICO"/>
    <x v="3"/>
    <s v="Mejorar la idoneidad competencial, el compromiso y el bienestar del personal judicial, con el fin de alcanzar la excelencia en la Administración de Justicia."/>
    <s v="EVALUACIÓN DEL DESEMPEÑO"/>
    <s v="Implementar el sistema integrado de evaluación del desempeño, que permita la mejora en el desempeño integral del personal judicial. "/>
    <s v="EVALUACIÓN DEL DESEMPEÑO: Implementar el sistema integrado de evaluación del desempeño, que permita la mejora en el desempeño integral del personal judicial. "/>
    <x v="187"/>
    <s v="% de avance del proyecto sobre la reforma legal sobre la evaluación del desempeño. "/>
    <s v="Despacho de la Presidencia"/>
    <s v="Sala Segunda (Jorge Olaso Alvarez)_x000a_Dirección de Gestión Humana_x000a_Presidencia de la Corte_x000a_Despacho de la Presidencia_x000a_Secretaría General de la Corte_x000a_Secretaría Técnica de Género y Acceso a la Justicia."/>
    <n v="2019"/>
    <s v="Elaborar la propuesta."/>
    <s v="Despacho de la Presidencia"/>
    <s v="Portafolio de proyectos institucionales (PPI)."/>
    <n v="15"/>
    <n v="100"/>
    <n v="0.28999999999999998"/>
    <n v="0.43"/>
    <n v="0.56999999999999995"/>
    <n v="0.71"/>
    <n v="0.85"/>
    <n v="1"/>
    <s v="No aplica"/>
  </r>
  <r>
    <s v="EQUIPO TÉCNICO"/>
    <x v="3"/>
    <s v="Mejorar la idoneidad competencial, el compromiso y el bienestar del personal judicial, con el fin de alcanzar la excelencia en la Administración de Justicia."/>
    <s v="EVALUACIÓN DEL DESEMPEÑO"/>
    <s v="Implementar el sistema integrado de evaluación del desempeño, que permita la mejora en el desempeño integral del personal judicial. "/>
    <s v="EVALUACIÓN DEL DESEMPEÑO: Implementar el sistema integrado de evaluación del desempeño, que permita la mejora en el desempeño integral del personal judicial. "/>
    <x v="187"/>
    <s v="% de avance del proyecto sobre la reforma legal sobre la evaluación del desempeño. "/>
    <s v="Despacho de la Presidencia"/>
    <s v="Sala Segunda (Jorge Olaso Alvarez)_x000a_Dirección de Gestión Humana_x000a_Presidencia de la Corte_x000a_Despacho de la Presidencia_x000a_Secretaría General de la Corte_x000a_Secretaría Técnica de Género y Acceso a la Justicia."/>
    <n v="2019"/>
    <s v="Poner en consulta a las instancias involucradas y validar la propuesta."/>
    <s v="Despacho de la Presidencia"/>
    <m/>
    <m/>
    <m/>
    <m/>
    <m/>
    <m/>
    <m/>
    <m/>
    <m/>
    <m/>
  </r>
  <r>
    <s v="EQUIPO TÉCNICO"/>
    <x v="3"/>
    <s v="Mejorar la idoneidad competencial, el compromiso y el bienestar del personal judicial, con el fin de alcanzar la excelencia en la Administración de Justicia."/>
    <s v="EVALUACIÓN DEL DESEMPEÑO"/>
    <s v="Implementar el sistema integrado de evaluación del desempeño, que permita la mejora en el desempeño integral del personal judicial. "/>
    <s v="EVALUACIÓN DEL DESEMPEÑO: Implementar el sistema integrado de evaluación del desempeño, que permita la mejora en el desempeño integral del personal judicial. "/>
    <x v="187"/>
    <s v="% de avance del proyecto sobre la reforma legal sobre la evaluación del desempeño. "/>
    <s v="Despacho de la Presidencia"/>
    <s v="Sala Segunda (Jorge Olaso Alvarez)_x000a_Dirección de Gestión Humana_x000a_Presidencia de la Corte_x000a_Despacho de la Presidencia_x000a_Secretaría General de la Corte_x000a_Secretaría Técnica de Género y Acceso a la Justicia."/>
    <n v="2019"/>
    <s v="Presentar la propuesta al órgano aprobador."/>
    <s v="Despacho de la Presidencia"/>
    <m/>
    <m/>
    <m/>
    <m/>
    <m/>
    <m/>
    <m/>
    <m/>
    <m/>
    <m/>
  </r>
  <r>
    <s v="EQUIPO TÉCNICO"/>
    <x v="3"/>
    <s v="Mejorar la idoneidad competencial, el compromiso y el bienestar del personal judicial, con el fin de alcanzar la excelencia en la Administración de Justicia."/>
    <s v="EVALUACIÓN DEL DESEMPEÑO"/>
    <s v="Implementar el sistema integrado de evaluación del desempeño, que permita la mejora en el desempeño integral del personal judicial. "/>
    <s v="EVALUACIÓN DEL DESEMPEÑO: Implementar el sistema integrado de evaluación del desempeño, que permita la mejora en el desempeño integral del personal judicial. "/>
    <x v="187"/>
    <s v="% de avance del proyecto sobre la reforma legal sobre la evaluación del desempeño. "/>
    <s v="Despacho de la Presidencia"/>
    <s v="Sala Segunda (Jorge Olaso Alvarez)_x000a_Dirección de Gestión Humana_x000a_Presidencia de la Corte_x000a_Despacho de la Presidencia_x000a_Secretaría General de la Corte_x000a_Secretaría Técnica de Género y Acceso a la Justicia."/>
    <s v="2020-2024"/>
    <s v="Dar seguimiento a su aprobación."/>
    <s v="Despacho de la Presidencia"/>
    <m/>
    <m/>
    <m/>
    <m/>
    <m/>
    <m/>
    <m/>
    <m/>
    <m/>
    <m/>
  </r>
  <r>
    <s v="DIRECCIÓN DE GESTIÓN HUMANA"/>
    <x v="3"/>
    <s v="Mejorar la idoneidad competencial, el compromiso y el bienestar del personal judicial, con el fin de alcanzar la excelencia en la Administración de Justicia."/>
    <s v="EVALUACIÓN DEL DESEMPEÑO"/>
    <s v="Implementar el sistema integrado de evaluación del desempeño, que permita la mejora en el desempeño integral del personal judicial. "/>
    <s v="EVALUACIÓN DEL DESEMPEÑO: Implementar el sistema integrado de evaluación del desempeño, que permita la mejora en el desempeño integral del personal judicial. "/>
    <x v="188"/>
    <s v="% de cobertura de la población judicial en la implementación del Sistema Integrado para la gestión de la Evaluación del Desempeño (SIED). "/>
    <s v="Dirección de Gestión Humana"/>
    <s v="Presidencia de la Corte_x000a_Despacho de la Presidencia_x000a_Oficina de Control Interno, Transparencia y Anticorrupción_x000a_Centro de Apoyo, Coordinación y Mejoramiento de la Función Jurisdiccional  _x000a_Dirección de Planificación_x000a_Organismo de Investigación Judicial_x000a_Fiscalía General_x000a_Defensa Pública_x000a_Secretaría Técnica de Género y Acceso a la Justicia."/>
    <s v="2019-2024"/>
    <s v="Facilitar la definición de los indicadores por puesto para la evaluación del desempeño, con la participación activa de las jefaturas, coordinaciones y personal de los despachos y oficinas. "/>
    <s v="Dirección de Gestión Humana"/>
    <s v="Sistema de Planes Anuales Operativos (PAO)."/>
    <n v="7.9000000000000001E-2"/>
    <n v="0.8"/>
    <n v="0.15"/>
    <n v="0.27"/>
    <n v="0.4"/>
    <n v="0.53"/>
    <n v="0.66"/>
    <n v="0.8"/>
    <s v="No aplica"/>
  </r>
  <r>
    <s v="DIRECCIÓN DE GESTIÓN HUMANA"/>
    <x v="3"/>
    <s v="Mejorar la idoneidad competencial, el compromiso y el bienestar del personal judicial, con el fin de alcanzar la excelencia en la Administración de Justicia."/>
    <s v="EVALUACIÓN DEL DESEMPEÑO"/>
    <s v="Implementar el sistema integrado de evaluación del desempeño, que permita la mejora en el desempeño integral del personal judicial. "/>
    <s v="EVALUACIÓN DEL DESEMPEÑO: Implementar el sistema integrado de evaluación del desempeño, que permita la mejora en el desempeño integral del personal judicial. "/>
    <x v="188"/>
    <s v="% de cobertura de la población judicial en la implementación del Sistema Integrado para la gestión de la Evaluación del Desempeño (SIED). "/>
    <s v="Dirección de Gestión Humana"/>
    <s v="Presidencia de la Corte_x000a_Despacho de la Presidencia_x000a_Oficina de Control Interno, Transparencia y Anticorrupción_x000a_Centro de Apoyo, Coordinación y Mejoramiento de la Función Jurisdiccional  _x000a_Dirección de Planificación_x000a_Organismo de Investigación Judicial_x000a_Fiscalía General_x000a_Defensa Pública_x000a_Secretaría Técnica de Género y Acceso a la Justicia."/>
    <s v="2019-2024"/>
    <s v="Implementar el SIED y gestionar el proceso de cambio, acorde a las prioridades institucionales definidas. "/>
    <s v="Dirección de Gestión Humana"/>
    <m/>
    <m/>
    <m/>
    <m/>
    <m/>
    <m/>
    <m/>
    <m/>
    <m/>
    <m/>
  </r>
  <r>
    <s v="DIRECCIÓN DE GESTIÓN HUMANA"/>
    <x v="3"/>
    <s v="Mejorar la idoneidad competencial, el compromiso y el bienestar del personal judicial, con el fin de alcanzar la excelencia en la Administración de Justicia."/>
    <s v="EVALUACIÓN DEL DESEMPEÑO"/>
    <s v="Implementar el sistema integrado de evaluación del desempeño, que permita la mejora en el desempeño integral del personal judicial. "/>
    <s v="EVALUACIÓN DEL DESEMPEÑO: Implementar el sistema integrado de evaluación del desempeño, que permita la mejora en el desempeño integral del personal judicial. "/>
    <x v="188"/>
    <s v="% de cobertura de la población judicial en la implementación del Sistema Integrado para la gestión de la Evaluación del Desempeño (SIED). "/>
    <s v="Dirección de Gestión Humana"/>
    <s v="Presidencia de la Corte_x000a_Despacho de la Presidencia_x000a_Oficina de Control Interno, Transparencia y Anticorrupción_x000a_Centro de Apoyo, Coordinación y Mejoramiento de la Función Jurisdiccional  _x000a_Dirección de Planificación_x000a_Organismo de Investigación Judicial_x000a_Fiscalía General_x000a_Defensa Pública_x000a_Secretaría Técnica de Género y Acceso a la Justicia."/>
    <s v="2019-2024"/>
    <s v="Evaluar los resultados de implementación del SIED. "/>
    <s v="Dirección de Gestión Humana"/>
    <m/>
    <m/>
    <m/>
    <m/>
    <m/>
    <m/>
    <m/>
    <m/>
    <m/>
    <m/>
  </r>
  <r>
    <s v="DIRECCIÓN DE GESTIÓN HUMANA"/>
    <x v="3"/>
    <s v="Mejorar la idoneidad competencial, el compromiso y el bienestar del personal judicial, con el fin de alcanzar la excelencia en la Administración de Justicia."/>
    <s v="EVALUACIÓN DEL DESEMPEÑO"/>
    <s v="Implementar el sistema integrado de evaluación del desempeño, que permita la mejora en el desempeño integral del personal judicial. "/>
    <s v="EVALUACIÓN DEL DESEMPEÑO: Implementar el sistema integrado de evaluación del desempeño, que permita la mejora en el desempeño integral del personal judicial. "/>
    <x v="189"/>
    <s v="% de avance del plan de integración de los módulos relacionados con el módulo SIGA-GD"/>
    <s v="Dirección de Gestión Humana"/>
    <s v="Dirección de Tecnología de Información_x000a_Escuela Judicial_x000a_Fiscalía General_x000a_Defensa Pública_x000a_Organismo de Investigación Judicial_x000a_Secretaría Técnica de Género y Acceso a la Justicia."/>
    <n v="2019"/>
    <s v="Definir el plan de integración de los módulos relacionados con el módulo SIGA-GD."/>
    <s v="Dirección de Gestión Humana"/>
    <s v="Portafolio de proyectos institucionales (PPI)."/>
    <n v="0"/>
    <n v="100"/>
    <n v="0.1"/>
    <n v="0.2"/>
    <n v="0.4"/>
    <n v="0.6"/>
    <n v="0.8"/>
    <n v="1"/>
    <s v="Implementación del modelo integral de evaluación del desempeño"/>
  </r>
  <r>
    <s v="DIRECCIÓN DE GESTIÓN HUMANA"/>
    <x v="3"/>
    <s v="Mejorar la idoneidad competencial, el compromiso y el bienestar del personal judicial, con el fin de alcanzar la excelencia en la Administración de Justicia."/>
    <s v="EVALUACIÓN DEL DESEMPEÑO"/>
    <s v="Implementar el sistema integrado de evaluación del desempeño, que permita la mejora en el desempeño integral del personal judicial. "/>
    <s v="EVALUACIÓN DEL DESEMPEÑO: Implementar el sistema integrado de evaluación del desempeño, que permita la mejora en el desempeño integral del personal judicial. "/>
    <x v="189"/>
    <s v="% de avance del plan de integración de los módulos relacionados con el módulo SIGA-GD"/>
    <s v="Dirección de Gestión Humana"/>
    <s v="Dirección de Tecnología de Información_x000a_Escuela Judicial_x000a_Fiscalía General_x000a_Defensa Pública_x000a_Organismo de Investigación Judicial_x000a_Secretaría Técnica de Género y Acceso a la Justicia."/>
    <s v="2020-2021"/>
    <s v="Implementar el plan de integración de los módulos relacionados con el modulo SIGA-GD."/>
    <s v="Dirección de Tecnología de Información"/>
    <m/>
    <m/>
    <m/>
    <m/>
    <m/>
    <m/>
    <m/>
    <m/>
    <m/>
    <m/>
  </r>
  <r>
    <s v="DIRECCIÓN DE GESTIÓN HUMANA"/>
    <x v="3"/>
    <s v="Mejorar la idoneidad competencial, el compromiso y el bienestar del personal judicial, con el fin de alcanzar la excelencia en la Administración de Justicia."/>
    <s v="EVALUACIÓN DEL DESEMPEÑO"/>
    <s v="Implementar el sistema integrado de evaluación del desempeño, que permita la mejora en el desempeño integral del personal judicial. "/>
    <s v="EVALUACIÓN DEL DESEMPEÑO: Implementar el sistema integrado de evaluación del desempeño, que permita la mejora en el desempeño integral del personal judicial. "/>
    <x v="189"/>
    <s v="% de avance del plan de integración de los módulos relacionados con el módulo SIGA-GD"/>
    <s v="Dirección de Gestión Humana"/>
    <s v="Dirección de Tecnología de Información_x000a_Escuela Judicial_x000a_Fiscalía General_x000a_Defensa Pública_x000a_Organismo de Investigación Judicial_x000a_Secretaría Técnica de Género y Acceso a la Justicia."/>
    <n v="2021"/>
    <s v="Evaluar los resultados del plan de integración de los módulos relacionados con el modulo SIGA-GD.. "/>
    <s v="Dirección de Gestión Humana"/>
    <m/>
    <m/>
    <m/>
    <m/>
    <m/>
    <m/>
    <m/>
    <m/>
    <m/>
    <m/>
  </r>
  <r>
    <s v="DEFENSA PÚBLICA"/>
    <x v="3"/>
    <s v="Mejorar la idoneidad competencial, el compromiso y el bienestar del personal judicial, con el fin de alcanzar la excelencia en la Administración de Justicia."/>
    <s v="EVALUACIÓN DEL DESEMPEÑO"/>
    <s v="Implementar el sistema integrado de evaluación del desempeño, que permita la mejora en el desempeño integral del personal judicial. "/>
    <s v="EVALUACIÓN DEL DESEMPEÑO: Implementar el sistema integrado de evaluación del desempeño, que permita la mejora en el desempeño integral del personal judicial. "/>
    <x v="190"/>
    <s v="% de avance del  plan de implementación de modelo de evaluación del desempeño en la Defensa Pública."/>
    <s v="Defensa Pública"/>
    <s v="Dirección de Gestión Humana_x000a_Secretaría Técnica de Género y Acceso a la Justicia."/>
    <n v="2019"/>
    <s v="Elaborar e iniciar un Plan de implementación para ejecutar el modelo de evaluación desempeño. (Incluir como objetivos operativo: Realizar el cambio en los manuales de las clases de puestos Completar los perfiles competenciales del personal de la Defensa Pública)."/>
    <s v="Defensa Pública"/>
    <s v="Portafolio de proyectos institucionales (PPI)."/>
    <n v="0"/>
    <n v="80"/>
    <n v="0.1"/>
    <n v="0.2"/>
    <n v="0.4"/>
    <n v="0.6"/>
    <n v="0.8"/>
    <n v="0.8"/>
    <s v="Implementación del modelo integral de evaluación del desempeño"/>
  </r>
  <r>
    <s v="DEFENSA PÚBLICA"/>
    <x v="3"/>
    <s v="Mejorar la idoneidad competencial, el compromiso y el bienestar del personal judicial, con el fin de alcanzar la excelencia en la Administración de Justicia."/>
    <s v="EVALUACIÓN DEL DESEMPEÑO"/>
    <s v="Implementar el sistema integrado de evaluación del desempeño, que permita la mejora en el desempeño integral del personal judicial. "/>
    <s v="EVALUACIÓN DEL DESEMPEÑO: Implementar el sistema integrado de evaluación del desempeño, que permita la mejora en el desempeño integral del personal judicial. "/>
    <x v="190"/>
    <s v="% de avance del  plan de implementación de modelo de evaluación del desempeño en la Defensa Pública."/>
    <s v="Defensa Pública"/>
    <s v="Dirección de Gestión Humana_x000a_Secretaría Técnica de Género y Acceso a la Justicia."/>
    <n v="2020"/>
    <s v="Realizar seguimiento del Plan Piloto y analizar resultados y elaborar de plan de mejora del modelo. "/>
    <s v="Defensa Pública"/>
    <m/>
    <m/>
    <m/>
    <m/>
    <m/>
    <m/>
    <m/>
    <m/>
    <m/>
    <m/>
  </r>
  <r>
    <s v="DEFENSA PÚBLICA"/>
    <x v="3"/>
    <s v="Mejorar la idoneidad competencial, el compromiso y el bienestar del personal judicial, con el fin de alcanzar la excelencia en la Administración de Justicia."/>
    <s v="EVALUACIÓN DEL DESEMPEÑO"/>
    <s v="Implementar el sistema integrado de evaluación del desempeño, que permita la mejora en el desempeño integral del personal judicial. "/>
    <s v="EVALUACIÓN DEL DESEMPEÑO: Implementar el sistema integrado de evaluación del desempeño, que permita la mejora en el desempeño integral del personal judicial. "/>
    <x v="190"/>
    <s v="% de avance del  plan de implementación de modelo de evaluación del desempeño en la Defensa Pública."/>
    <s v="Defensa Pública"/>
    <s v="Dirección de Gestión Humana_x000a_Secretaría Técnica de Género y Acceso a la Justicia."/>
    <n v="2021"/>
    <s v="Realizar ajustes y proceso de adaptación del modelo. "/>
    <s v="Defensa Pública"/>
    <m/>
    <m/>
    <m/>
    <m/>
    <m/>
    <m/>
    <m/>
    <m/>
    <m/>
    <m/>
  </r>
  <r>
    <s v="DEFENSA PÚBLICA"/>
    <x v="3"/>
    <s v="Mejorar la idoneidad competencial, el compromiso y el bienestar del personal judicial, con el fin de alcanzar la excelencia en la Administración de Justicia."/>
    <s v="EVALUACIÓN DEL DESEMPEÑO"/>
    <s v="Implementar el sistema integrado de evaluación del desempeño, que permita la mejora en el desempeño integral del personal judicial. "/>
    <s v="EVALUACIÓN DEL DESEMPEÑO: Implementar el sistema integrado de evaluación del desempeño, que permita la mejora en el desempeño integral del personal judicial. "/>
    <x v="190"/>
    <s v="% de avance del  plan de implementación de modelo de evaluación del desempeño en la Defensa Pública."/>
    <s v="Defensa Pública"/>
    <s v="Dirección de Gestión Humana_x000a_Secretaría Técnica de Género y Acceso a la Justicia."/>
    <s v="2022-2023"/>
    <s v="Replicar en otras oficinas de la Defensa Pública. "/>
    <s v="Defensa Pública"/>
    <m/>
    <m/>
    <m/>
    <m/>
    <m/>
    <m/>
    <m/>
    <m/>
    <m/>
    <m/>
  </r>
  <r>
    <s v="DEFENSA PÚBLICA"/>
    <x v="3"/>
    <s v="Mejorar la idoneidad competencial, el compromiso y el bienestar del personal judicial, con el fin de alcanzar la excelencia en la Administración de Justicia."/>
    <s v="EVALUACIÓN DEL DESEMPEÑO"/>
    <s v="Implementar el sistema integrado de evaluación del desempeño, que permita la mejora en el desempeño integral del personal judicial. "/>
    <s v="EVALUACIÓN DEL DESEMPEÑO: Implementar el sistema integrado de evaluación del desempeño, que permita la mejora en el desempeño integral del personal judicial. "/>
    <x v="190"/>
    <s v="% de avance del  plan de implementación de modelo de evaluación del desempeño en la Defensa Pública."/>
    <s v="Defensa Pública"/>
    <s v="Dirección de Gestión Humana_x000a_Secretaría Técnica de Género y Acceso a la Justicia."/>
    <n v="2024"/>
    <s v="Elaborar una evaluación de resultados obtenidos en las oficinas de Defensa Pública en las que se ha implementado el modelo de evaluación del desempeño. "/>
    <s v="Defensa Pública"/>
    <m/>
    <m/>
    <m/>
    <m/>
    <m/>
    <m/>
    <m/>
    <m/>
    <m/>
    <m/>
  </r>
  <r>
    <s v="DEFENSA PÚBLICA"/>
    <x v="3"/>
    <s v="Mejorar la idoneidad competencial, el compromiso y el bienestar del personal judicial, con el fin de alcanzar la excelencia en la Administración de Justicia."/>
    <s v="EVALUACIÓN DEL DESEMPEÑO"/>
    <s v="Implementar el sistema integrado de evaluación del desempeño, que permita la mejora en el desempeño integral del personal judicial. "/>
    <s v="EVALUACIÓN DEL DESEMPEÑO: Implementar el sistema integrado de evaluación del desempeño, que permita la mejora en el desempeño integral del personal judicial. "/>
    <x v="190"/>
    <s v="% de avance del  plan de implementación de modelo de evaluación del desempeño en la Defensa Pública."/>
    <s v="Defensa Pública"/>
    <s v="Dirección de Gestión Humana_x000a_Secretaría Técnica de Género y Acceso a la Justicia."/>
    <s v="2019-2024"/>
    <s v="Efectuar un proceso de divulgación a lo interno de la Defensa Pública sobre el Proyecto de Evaluación del desempeño a fin de informar al personal y concientizar sobre su relevancia para el funcionamiento institucional cada año. "/>
    <s v="Defensa Pública"/>
    <m/>
    <m/>
    <m/>
    <m/>
    <m/>
    <m/>
    <m/>
    <m/>
    <m/>
    <m/>
  </r>
  <r>
    <s v="OFICINA DE ATENCIÓN Y PROTECCIÓN A LA VÍCTIMA DEL DELITO"/>
    <x v="3"/>
    <s v="Mejorar la idoneidad competencial, el compromiso y el bienestar del personal judicial, con el fin de alcanzar la excelencia en la Administración de Justicia."/>
    <s v="EVALUACIÓN DEL DESEMPEÑO"/>
    <s v="Implementar el sistema integrado de evaluación del desempeño, que permita la mejora en el desempeño integral del personal judicial. "/>
    <s v="EVALUACIÓN DEL DESEMPEÑO: Implementar el sistema integrado de evaluación del desempeño, que permita la mejora en el desempeño integral del personal judicial. "/>
    <x v="191"/>
    <s v="% de avance de implementación del modelo de evaluación del desempeño en la Oficina de Atención a la Víctima de Delitos y de la Unidad de Protección de Víctimas y Testigos. "/>
    <s v="Oficina de Atención a la Víctima de Delitos"/>
    <s v="Organismo de Investigación Judicial_x000a_Dirección de Gestión Humana_x000a_Secretaría Técnica de Género y Acceso a la Justicia."/>
    <n v="2019"/>
    <s v="Definir e implementar los indicadores de desempeño y gestión, de acuerdo al modelo integral de evaluación del desempeño."/>
    <s v="Oficina de Atención a la Víctima de Delitos"/>
    <s v="Portafolio de proyectos institucionales (PPI)."/>
    <n v="0"/>
    <n v="80"/>
    <n v="0.1"/>
    <n v="0.2"/>
    <n v="0.4"/>
    <n v="0.6"/>
    <n v="0.8"/>
    <n v="0.8"/>
    <s v="Implementación del modelo integral de evaluación del desempeño"/>
  </r>
  <r>
    <s v="OFICINA DE ATENCIÓN Y PROTECCIÓN A LA VÍCTIMA DEL DELITO"/>
    <x v="3"/>
    <s v="Mejorar la idoneidad competencial, el compromiso y el bienestar del personal judicial, con el fin de alcanzar la excelencia en la Administración de Justicia."/>
    <s v="EVALUACIÓN DEL DESEMPEÑO"/>
    <s v="Implementar el sistema integrado de evaluación del desempeño, que permita la mejora en el desempeño integral del personal judicial. "/>
    <s v="EVALUACIÓN DEL DESEMPEÑO: Implementar el sistema integrado de evaluación del desempeño, que permita la mejora en el desempeño integral del personal judicial. "/>
    <x v="191"/>
    <s v="% de avance de implementación del modelo de evaluación del desempeño en la Oficina de Atención a la Víctima de Delitos y de la Unidad de Protección de Víctimas y Testigos. "/>
    <s v="Oficina de Atención a la Víctima de Delitos"/>
    <s v="Organismo de Investigación Judicial_x000a_Dirección de Gestión Humana_x000a_Secretaría Técnica de Género y Acceso a la Justicia."/>
    <s v="2020-2023"/>
    <s v="Implementar modelo de evaluación del desempeño y desarrollar una campaña de divulgación. "/>
    <s v="Oficina de Atención a la Víctima de Delitos"/>
    <m/>
    <m/>
    <m/>
    <m/>
    <m/>
    <m/>
    <m/>
    <m/>
    <m/>
    <m/>
  </r>
  <r>
    <s v="OFICINA DE ATENCIÓN Y PROTECCIÓN A LA VÍCTIMA DEL DELITO"/>
    <x v="3"/>
    <s v="Mejorar la idoneidad competencial, el compromiso y el bienestar del personal judicial, con el fin de alcanzar la excelencia en la Administración de Justicia."/>
    <s v="EVALUACIÓN DEL DESEMPEÑO"/>
    <s v="Implementar el sistema integrado de evaluación del desempeño, que permita la mejora en el desempeño integral del personal judicial. "/>
    <s v="EVALUACIÓN DEL DESEMPEÑO: Implementar el sistema integrado de evaluación del desempeño, que permita la mejora en el desempeño integral del personal judicial. "/>
    <x v="191"/>
    <s v="% de avance de implementación del modelo de evaluación del desempeño en la Oficina de Atención a la Víctima de Delitos y de la Unidad de Protección de Víctimas y Testigos. "/>
    <s v="Oficina de Atención a la Víctima de Delitos"/>
    <s v="Organismo de Investigación Judicial_x000a_Dirección de Gestión Humana_x000a_Secretaría Técnica de Género y Acceso a la Justicia."/>
    <n v="2024"/>
    <s v="Elaborar informe de evaluación y resultados del proyecto. "/>
    <s v="Oficina de Atención a la Víctima de Delitos"/>
    <m/>
    <m/>
    <m/>
    <m/>
    <m/>
    <m/>
    <m/>
    <m/>
    <m/>
    <m/>
  </r>
  <r>
    <s v="ORGANISMO DE INVESTIGACIÓN JUDICIAL"/>
    <x v="3"/>
    <s v="Mejorar la idoneidad competencial, el compromiso y el bienestar del personal judicial, con el fin de alcanzar la excelencia en la Administración de Justicia."/>
    <s v="EVALUACIÓN DEL DESEMPEÑO"/>
    <s v="Implementar el sistema integrado de evaluación del desempeño, que permita la mejora en el desempeño integral del personal judicial. "/>
    <s v="EVALUACIÓN DEL DESEMPEÑO: Implementar el sistema integrado de evaluación del desempeño, que permita la mejora en el desempeño integral del personal judicial. "/>
    <x v="192"/>
    <s v="% de avance del  plan de implementación de modelo de evaluación del desempeño en el Organismo de Investigación Judicial."/>
    <s v="Organismo de Investigación Judicial"/>
    <s v="Dirección de Gestión Humana_x000a_Dirección de Planificación_x000a_Secretaría Técnica de Género y Acceso a la Justicia"/>
    <s v="2019-2020"/>
    <s v="Definir e implementar los indicadores de desempeño y gestión, de acuerdo al modelo integral de evaluación del desempeño."/>
    <s v="Organismo de Investigación Judicial "/>
    <s v="Portafolio de proyectos institucionales (PPI)."/>
    <n v="0"/>
    <n v="80"/>
    <n v="0.1"/>
    <n v="0.2"/>
    <n v="0.4"/>
    <n v="0.6"/>
    <n v="0.8"/>
    <n v="0.8"/>
    <s v="Implementación del modelo integral de evaluación del desempeño"/>
  </r>
  <r>
    <s v="ORGANISMO DE INVESTIGACIÓN JUDICIAL"/>
    <x v="3"/>
    <s v="Mejorar la idoneidad competencial, el compromiso y el bienestar del personal judicial, con el fin de alcanzar la excelencia en la Administración de Justicia."/>
    <s v="EVALUACIÓN DEL DESEMPEÑO"/>
    <s v="Implementar el sistema integrado de evaluación del desempeño, que permita la mejora en el desempeño integral del personal judicial. "/>
    <s v="EVALUACIÓN DEL DESEMPEÑO: Implementar el sistema integrado de evaluación del desempeño, que permita la mejora en el desempeño integral del personal judicial. "/>
    <x v="192"/>
    <s v="% de avance del  plan de implementación de modelo de evaluación del desempeño en el Organismo de Investigación Judicial."/>
    <s v="Organismo de Investigación Judicial"/>
    <s v="Dirección de Gestión Humana_x000a_Dirección de Planificación_x000a_Secretaría Técnica de Género y Acceso a la Justicia"/>
    <s v="2019-2024"/>
    <s v="Definir planes de mejora."/>
    <s v="Organismo de Investigación Judicial "/>
    <m/>
    <m/>
    <m/>
    <m/>
    <m/>
    <m/>
    <m/>
    <m/>
    <m/>
    <m/>
  </r>
  <r>
    <s v="ORGANISMO DE INVESTIGACIÓN JUDICIAL"/>
    <x v="3"/>
    <s v="Mejorar la idoneidad competencial, el compromiso y el bienestar del personal judicial, con el fin de alcanzar la excelencia en la Administración de Justicia."/>
    <s v="EVALUACIÓN DEL DESEMPEÑO"/>
    <s v="Implementar el sistema integrado de evaluación del desempeño, que permita la mejora en el desempeño integral del personal judicial. "/>
    <s v="EVALUACIÓN DEL DESEMPEÑO: Implementar el sistema integrado de evaluación del desempeño, que permita la mejora en el desempeño integral del personal judicial. "/>
    <x v="192"/>
    <s v="% de avance del  plan de implementación de modelo de evaluación del desempeño en el Organismo de Investigación Judicial."/>
    <s v="Organismo de Investigación Judicial"/>
    <s v="Dirección de Gestión Humana_x000a_Dirección de Planificación_x000a_Secretaría Técnica de Género y Acceso a la Justicia"/>
    <s v="2023-2024"/>
    <s v="Realizar la evaluación y supervisión de las oficinas institucionales."/>
    <s v="Organismo de Investigación Judicial "/>
    <m/>
    <m/>
    <m/>
    <m/>
    <m/>
    <m/>
    <m/>
    <m/>
    <m/>
    <m/>
  </r>
  <r>
    <s v="ORGANISMO DE INVESTIGACIÓN JUDICIAL"/>
    <x v="3"/>
    <s v="Mejorar la idoneidad competencial, el compromiso y el bienestar del personal judicial, con el fin de alcanzar la excelencia en la Administración de Justicia."/>
    <s v="EVALUACIÓN DEL DESEMPEÑO"/>
    <s v="Implementar el sistema integrado de evaluación del desempeño, que permita la mejora en el desempeño integral del personal judicial. "/>
    <s v="EVALUACIÓN DEL DESEMPEÑO: Implementar el sistema integrado de evaluación del desempeño, que permita la mejora en el desempeño integral del personal judicial. "/>
    <x v="192"/>
    <s v="% de avance del  plan de implementación de modelo de evaluación del desempeño en el Organismo de Investigación Judicial."/>
    <s v="Organismo de Investigación Judicial"/>
    <s v="Dirección de Gestión Humana_x000a_Dirección de Planificación_x000a_Secretaría Técnica de Género y Acceso a la Justicia"/>
    <s v="2019-2024"/>
    <s v="Diseñar y realizar procesos de capacitación sobre el tema de indicadores y mejora continua."/>
    <s v="Organismo de Investigación Judicial "/>
    <m/>
    <m/>
    <m/>
    <m/>
    <m/>
    <m/>
    <m/>
    <m/>
    <m/>
    <m/>
  </r>
  <r>
    <s v="DIRECCIÓN DE GESTIÓN HUMANA"/>
    <x v="3"/>
    <s v="Mejorar la idoneidad competencial, el compromiso y el bienestar del personal judicial, con el fin de alcanzar la excelencia en la Administración de Justicia."/>
    <s v="BIENESTAR Y SALUD"/>
    <s v="Mejorar el cumplimiento de los objetivos organizacionales, por medio de la conciliación de la vida personal, familiar y laboral del personal judicial."/>
    <s v="BIENESTAR Y SALUD: Mejorar el cumplimiento de los objetivos organizacionales, por medio de la conciliación de la vida personal, familiar y laboral del personal judicial."/>
    <x v="193"/>
    <s v="% de avance del proyecto sobre la política integral de bienestar y salud laboral. "/>
    <s v="Dirección de Gestión Humana "/>
    <s v="Corte Plena_x000a_Dirección de Gestión Humana_x000a_Secretaría Técnica de Género y Acceso a la Justicia_x000a_Dirección de Tecnología de la Información_x000a_Dirección de Planificación_x000a_Dirección Ejecutiva_x000a_Dirección Jurídica_x000a_Consejo de Personal_x000a_Fiscalía General_x000a_Defensa Pública_x000a_Dirección del Organismo de Investigación Judicial_x000a_Oficina de Atención y Protección del Delito"/>
    <s v="2019-2020"/>
    <s v="Determinar riesgos ocupacionales asociadas al puesto, para realizar programas preventivos y de calidad de vida."/>
    <s v="Dirección de Gestión Humana"/>
    <s v="Portafolio de proyectos institucionales (PPI)."/>
    <n v="0"/>
    <n v="100"/>
    <n v="0.1"/>
    <n v="0.2"/>
    <n v="0.4"/>
    <n v="0.6"/>
    <n v="0.8"/>
    <n v="1"/>
    <s v="Elaboración de la Política Integral de Bienestar y Salud"/>
  </r>
  <r>
    <s v="DIRECCIÓN DE GESTIÓN HUMANA"/>
    <x v="3"/>
    <s v="Mejorar la idoneidad competencial, el compromiso y el bienestar del personal judicial, con el fin de alcanzar la excelencia en la Administración de Justicia."/>
    <s v="BIENESTAR Y SALUD"/>
    <s v="Mejorar el cumplimiento de los objetivos organizacionales, por medio de la conciliación de la vida personal, familiar y laboral del personal judicial."/>
    <s v="BIENESTAR Y SALUD: Mejorar el cumplimiento de los objetivos organizacionales, por medio de la conciliación de la vida personal, familiar y laboral del personal judicial."/>
    <x v="193"/>
    <s v="% de avance del proyecto sobre la política integral de bienestar y salud laboral. "/>
    <s v="Dirección de Gestión Humana "/>
    <s v="Corte Plena_x000a_Dirección de Gestión Humana_x000a_Secretaría Técnica de Género y Acceso a la Justicia_x000a_Dirección de Tecnología de la Información_x000a_Dirección de Planificación_x000a_Dirección Ejecutiva_x000a_Dirección Jurídica_x000a_Consejo de Personal_x000a_Fiscalía General_x000a_Defensa Pública_x000a_Dirección del Organismo de Investigación Judicial_x000a_Oficina de Atención y Protección del Delito"/>
    <s v="2019-2021"/>
    <s v="Diseñar una propuesta de política de profilaxis, bienestar y salud laboral"/>
    <s v="Dirección de Gestión Humana"/>
    <m/>
    <m/>
    <m/>
    <m/>
    <m/>
    <m/>
    <m/>
    <m/>
    <m/>
    <m/>
  </r>
  <r>
    <s v="DIRECCIÓN DE GESTIÓN HUMANA"/>
    <x v="3"/>
    <s v="Mejorar la idoneidad competencial, el compromiso y el bienestar del personal judicial, con el fin de alcanzar la excelencia en la Administración de Justicia."/>
    <s v="BIENESTAR Y SALUD"/>
    <s v="Mejorar el cumplimiento de los objetivos organizacionales, por medio de la conciliación de la vida personal, familiar y laboral del personal judicial."/>
    <s v="BIENESTAR Y SALUD: Mejorar el cumplimiento de los objetivos organizacionales, por medio de la conciliación de la vida personal, familiar y laboral del personal judicial."/>
    <x v="193"/>
    <s v="% de avance del proyecto sobre la política integral de bienestar y salud laboral. "/>
    <s v="Dirección de Gestión Humana "/>
    <s v="Corte Plena_x000a_Dirección de Gestión Humana_x000a_Secretaría Técnica de Género y Acceso a la Justicia_x000a_Dirección de Tecnología de la Información_x000a_Dirección de Planificación_x000a_Dirección Ejecutiva_x000a_Dirección Jurídica_x000a_Consejo de Personal_x000a_Fiscalía General_x000a_Defensa Pública_x000a_Dirección del Organismo de Investigación Judicial_x000a_Oficina de Atención y Protección del Delito"/>
    <s v="2020-2021"/>
    <s v="Desarrollar el modelo automatizado e integral de bienestar y salud laboral (definir requerimientos, desarrollar un sistema e indicadores de medición)."/>
    <s v="Dirección de Gestión Humana"/>
    <m/>
    <m/>
    <m/>
    <m/>
    <m/>
    <m/>
    <m/>
    <m/>
    <m/>
    <m/>
  </r>
  <r>
    <s v="DIRECCIÓN DE GESTIÓN HUMANA"/>
    <x v="3"/>
    <s v="Mejorar la idoneidad competencial, el compromiso y el bienestar del personal judicial, con el fin de alcanzar la excelencia en la Administración de Justicia."/>
    <s v="BIENESTAR Y SALUD"/>
    <s v="Mejorar el cumplimiento de los objetivos organizacionales, por medio de la conciliación de la vida personal, familiar y laboral del personal judicial."/>
    <s v="BIENESTAR Y SALUD: Mejorar el cumplimiento de los objetivos organizacionales, por medio de la conciliación de la vida personal, familiar y laboral del personal judicial."/>
    <x v="193"/>
    <s v="% de avance del proyecto sobre la política integral de bienestar y salud laboral. "/>
    <s v="Dirección de Gestión Humana "/>
    <s v="Corte Plena_x000a_Dirección de Gestión Humana_x000a_Secretaría Técnica de Género y Acceso a la Justicia_x000a_Dirección de Tecnología de la Información_x000a_Dirección de Planificación_x000a_Dirección Ejecutiva_x000a_Dirección Jurídica_x000a_Consejo de Personal_x000a_Fiscalía General_x000a_Defensa Pública_x000a_Dirección del Organismo de Investigación Judicial_x000a_Oficina de Atención y Protección del Delito"/>
    <n v="2020"/>
    <s v="Gestionar la aprobación de una política de profilaxis, bienestar y salud laboral"/>
    <s v="Dirección de Gestión Humana"/>
    <m/>
    <m/>
    <m/>
    <m/>
    <m/>
    <m/>
    <m/>
    <m/>
    <m/>
    <m/>
  </r>
  <r>
    <s v="DIRECCIÓN DE GESTIÓN HUMANA"/>
    <x v="3"/>
    <s v="Mejorar la idoneidad competencial, el compromiso y el bienestar del personal judicial, con el fin de alcanzar la excelencia en la Administración de Justicia."/>
    <s v="BIENESTAR Y SALUD"/>
    <s v="Mejorar el cumplimiento de los objetivos organizacionales, por medio de la conciliación de la vida personal, familiar y laboral del personal judicial."/>
    <s v="BIENESTAR Y SALUD: Mejorar el cumplimiento de los objetivos organizacionales, por medio de la conciliación de la vida personal, familiar y laboral del personal judicial."/>
    <x v="193"/>
    <s v="% de avance del proyecto sobre la política integral de bienestar y salud laboral. "/>
    <s v="Dirección de Gestión Humana "/>
    <s v="Corte Plena_x000a_Dirección de Gestión Humana_x000a_Secretaría Técnica de Género y Acceso a la Justicia_x000a_Dirección de Tecnología de la Información_x000a_Dirección de Planificación_x000a_Dirección Ejecutiva_x000a_Dirección Jurídica_x000a_Consejo de Personal_x000a_Fiscalía General_x000a_Defensa Pública_x000a_Dirección del Organismo de Investigación Judicial_x000a_Oficina de Atención y Protección del Delito"/>
    <n v="2021"/>
    <s v="Implementar la política de profilaxis, bienestar y salud laboral"/>
    <s v="Dirección de Gestión Humana"/>
    <m/>
    <m/>
    <m/>
    <m/>
    <m/>
    <m/>
    <m/>
    <m/>
    <m/>
    <m/>
  </r>
  <r>
    <s v="DIRECCIÓN DE GESTIÓN HUMANA"/>
    <x v="3"/>
    <s v="Mejorar la idoneidad competencial, el compromiso y el bienestar del personal judicial, con el fin de alcanzar la excelencia en la Administración de Justicia."/>
    <s v="BIENESTAR Y SALUD"/>
    <s v="Mejorar el cumplimiento de los objetivos organizacionales, por medio de la conciliación de la vida personal, familiar y laboral del personal judicial."/>
    <s v="BIENESTAR Y SALUD: Mejorar el cumplimiento de los objetivos organizacionales, por medio de la conciliación de la vida personal, familiar y laboral del personal judicial."/>
    <x v="193"/>
    <s v="% de avance del proyecto sobre la política integral de bienestar y salud laboral. "/>
    <s v="Dirección de Gestión Humana "/>
    <s v="Corte Plena_x000a_Dirección de Gestión Humana_x000a_Secretaría Técnica de Género y Acceso a la Justicia_x000a_Dirección de Tecnología de la Información_x000a_Dirección de Planificación_x000a_Dirección Ejecutiva_x000a_Dirección Jurídica_x000a_Consejo de Personal_x000a_Fiscalía General_x000a_Defensa Pública_x000a_Dirección del Organismo de Investigación Judicial_x000a_Oficina de Atención y Protección del Delito"/>
    <n v="2024"/>
    <s v="Evaluar los resultados de la implementación de la política de profilaxis, bienestar y salud laboral"/>
    <s v="Dirección de Gestión Humana"/>
    <m/>
    <m/>
    <m/>
    <m/>
    <m/>
    <m/>
    <m/>
    <m/>
    <m/>
    <m/>
  </r>
  <r>
    <s v="OFICINA DE ATENCIÓN Y PROTECCIÓN A LA VÍCTIMA DEL DELITO"/>
    <x v="3"/>
    <s v="Mejorar la idoneidad competencial, el compromiso y el bienestar del personal judicial, con el fin de alcanzar la excelencia en la Administración de Justicia."/>
    <s v="BIENESTAR Y SALUD"/>
    <s v="Mejorar el cumplimiento de los objetivos organizacionales, por medio de la conciliación de la vida personal, familiar y laboral del personal judicial."/>
    <s v="BIENESTAR Y SALUD: Mejorar el cumplimiento de los objetivos organizacionales, por medio de la conciliación de la vida personal, familiar y laboral del personal judicial."/>
    <x v="194"/>
    <s v="% de cumplimiento del cronograma de acciones orientadas a promover el autocuidado en la Oficina de Atención a la Victima del Delito."/>
    <s v="Oficina de Atención a la Víctima de Delitos"/>
    <s v="Dirección de Gestión Humana_x000a_Escuela Judicial_x000a_Secretaría Técnica de Género y Acceso a la Justicia"/>
    <n v="2019"/>
    <s v="Identificar necesidades y definir las acciones para su abordaje."/>
    <s v="Oficina de Atención a la Víctima de Delitos Y Unidad de Protección de Víctimas y Testigos_x000a_"/>
    <s v="Sistema de Planes Anuales Operativos (PAO)."/>
    <n v="0"/>
    <n v="100"/>
    <n v="0.1"/>
    <n v="0.2"/>
    <n v="0.4"/>
    <n v="0.6"/>
    <n v="0.8"/>
    <n v="1"/>
    <s v="No aplica"/>
  </r>
  <r>
    <s v="OFICINA DE ATENCIÓN Y PROTECCIÓN A LA VÍCTIMA DEL DELITO"/>
    <x v="3"/>
    <s v="Mejorar la idoneidad competencial, el compromiso y el bienestar del personal judicial, con el fin de alcanzar la excelencia en la Administración de Justicia."/>
    <s v="BIENESTAR Y SALUD"/>
    <s v="Mejorar el cumplimiento de los objetivos organizacionales, por medio de la conciliación de la vida personal, familiar y laboral del personal judicial."/>
    <s v="BIENESTAR Y SALUD: Mejorar el cumplimiento de los objetivos organizacionales, por medio de la conciliación de la vida personal, familiar y laboral del personal judicial."/>
    <x v="194"/>
    <s v="% de cumplimiento del cronograma de acciones orientadas a promover el autocuidado en la Oficina de Atención a la Victima del Delito."/>
    <s v="Oficina de Atención a la Víctima de Delitos"/>
    <s v="Dirección de Gestión Humana_x000a_Escuela Judicial_x000a_Secretaría Técnica de Género y Acceso a la Justicia"/>
    <n v="2019"/>
    <s v="Elaborar plan de trabajo. "/>
    <s v="Oficina de Atención a la Víctima de Delitos Y Unidad de Protección de Víctimas y Testigos_x000a_"/>
    <m/>
    <m/>
    <m/>
    <m/>
    <m/>
    <m/>
    <m/>
    <m/>
    <m/>
    <m/>
  </r>
  <r>
    <s v="OFICINA DE ATENCIÓN Y PROTECCIÓN A LA VÍCTIMA DEL DELITO"/>
    <x v="3"/>
    <s v="Mejorar la idoneidad competencial, el compromiso y el bienestar del personal judicial, con el fin de alcanzar la excelencia en la Administración de Justicia."/>
    <s v="BIENESTAR Y SALUD"/>
    <s v="Mejorar el cumplimiento de los objetivos organizacionales, por medio de la conciliación de la vida personal, familiar y laboral del personal judicial."/>
    <s v="BIENESTAR Y SALUD: Mejorar el cumplimiento de los objetivos organizacionales, por medio de la conciliación de la vida personal, familiar y laboral del personal judicial."/>
    <x v="194"/>
    <s v="% de cumplimiento del cronograma de acciones orientadas a promover el autocuidado en la Oficina de Atención a la Victima del Delito."/>
    <s v="Oficina de Atención a la Víctima de Delitos"/>
    <s v="Dirección de Gestión Humana_x000a_Escuela Judicial_x000a_Secretaría Técnica de Género y Acceso a la Justicia"/>
    <n v="2020"/>
    <s v="Ejecutar plan de trabajo. "/>
    <s v="Oficina de Atención a la Víctima de Delitos Y Unidad de Protección de Víctimas y Testigos_x000a_"/>
    <m/>
    <m/>
    <m/>
    <m/>
    <m/>
    <m/>
    <m/>
    <m/>
    <m/>
    <m/>
  </r>
  <r>
    <s v="OFICINA DE ATENCIÓN Y PROTECCIÓN A LA VÍCTIMA DEL DELITO"/>
    <x v="3"/>
    <s v="Mejorar la idoneidad competencial, el compromiso y el bienestar del personal judicial, con el fin de alcanzar la excelencia en la Administración de Justicia."/>
    <s v="BIENESTAR Y SALUD"/>
    <s v="Mejorar el cumplimiento de los objetivos organizacionales, por medio de la conciliación de la vida personal, familiar y laboral del personal judicial."/>
    <s v="BIENESTAR Y SALUD: Mejorar el cumplimiento de los objetivos organizacionales, por medio de la conciliación de la vida personal, familiar y laboral del personal judicial."/>
    <x v="194"/>
    <s v="% de cumplimiento del cronograma de acciones orientadas a promover el autocuidado en la Oficina de Atención a la Victima del Delito."/>
    <s v="Oficina de Atención a la Víctima de Delitos"/>
    <s v="Dirección de Gestión Humana_x000a_Escuela Judicial_x000a_Secretaría Técnica de Género y Acceso a la Justicia"/>
    <n v="2021"/>
    <s v="Dar seguimiento a la ejecución del plan. "/>
    <s v="Oficina de Atención a la Víctima de Delitos Y Unidad de Protección de Víctimas y Testigos_x000a_"/>
    <m/>
    <m/>
    <m/>
    <m/>
    <m/>
    <m/>
    <m/>
    <m/>
    <m/>
    <m/>
  </r>
  <r>
    <s v="OFICINA DE ATENCIÓN Y PROTECCIÓN A LA VÍCTIMA DEL DELITO"/>
    <x v="3"/>
    <s v="Mejorar la idoneidad competencial, el compromiso y el bienestar del personal judicial, con el fin de alcanzar la excelencia en la Administración de Justicia."/>
    <s v="BIENESTAR Y SALUD"/>
    <s v="Mejorar el cumplimiento de los objetivos organizacionales, por medio de la conciliación de la vida personal, familiar y laboral del personal judicial."/>
    <s v="BIENESTAR Y SALUD: Mejorar el cumplimiento de los objetivos organizacionales, por medio de la conciliación de la vida personal, familiar y laboral del personal judicial."/>
    <x v="194"/>
    <s v="% de cumplimiento del cronograma de acciones orientadas a promover el autocuidado en la Oficina de Atención a la Victima del Delito."/>
    <s v="Oficina de Atención a la Víctima de Delitos"/>
    <s v="Dirección de Gestión Humana_x000a_Escuela Judicial_x000a_Secretaría Técnica de Género y Acceso a la Justicia"/>
    <n v="2022"/>
    <s v="Evaluar los resultados del plan. "/>
    <s v="Oficina de Atención a la Víctima de Delitos Y URPOV"/>
    <m/>
    <m/>
    <m/>
    <m/>
    <m/>
    <m/>
    <m/>
    <m/>
    <m/>
    <m/>
  </r>
  <r>
    <s v="ORGANISMO DE INVESTIGACIÓN JUDICIAL"/>
    <x v="3"/>
    <s v="Mejorar la idoneidad competencial, el compromiso y el bienestar del personal judicial, con el fin de alcanzar la excelencia en la Administración de Justicia."/>
    <s v="BIENESTAR Y SALUD"/>
    <s v="Mejorar el cumplimiento de los objetivos organizacionales, por medio de la conciliación de la vida personal, familiar y laboral del personal judicial."/>
    <s v="BIENESTAR Y SALUD: Mejorar el cumplimiento de los objetivos organizacionales, por medio de la conciliación de la vida personal, familiar y laboral del personal judicial."/>
    <x v="195"/>
    <s v="% de avance de implementación de las estrategias para el manejo de  personal, que permitan mantener las competencias físicas y salud óptimas para el desempeño del Organismo de Investigación Judicial"/>
    <s v="Organismo de Investigación Judicial"/>
    <s v="Consejo Superior_x000a_Comisión de Enlace_x000a_Organismo de Investigación Judicial_x000a_Secretaría Técnica de Género y Acceso a la Justicia."/>
    <n v="2019"/>
    <s v="Diseñar y definir los planes de evaluación de las condiciones físicas y mentales de la población del escalafón policial definida."/>
    <s v="Dirección de Gestión Humana"/>
    <s v="Sistema de Planes Anuales Operativos (PAO)."/>
    <n v="0"/>
    <n v="100"/>
    <n v="0.1"/>
    <n v="0.2"/>
    <n v="0.4"/>
    <n v="0.6"/>
    <n v="0.8"/>
    <n v="1"/>
    <s v="No aplica"/>
  </r>
  <r>
    <s v="ORGANISMO DE INVESTIGACIÓN JUDICIAL"/>
    <x v="3"/>
    <s v="Mejorar la idoneidad competencial, el compromiso y el bienestar del personal judicial, con el fin de alcanzar la excelencia en la Administración de Justicia."/>
    <s v="BIENESTAR Y SALUD"/>
    <s v="Mejorar el cumplimiento de los objetivos organizacionales, por medio de la conciliación de la vida personal, familiar y laboral del personal judicial."/>
    <s v="BIENESTAR Y SALUD: Mejorar el cumplimiento de los objetivos organizacionales, por medio de la conciliación de la vida personal, familiar y laboral del personal judicial."/>
    <x v="195"/>
    <s v="% de avance de implementación de las estrategias para el manejo de  personal, que permitan mantener las competencias físicas y salud óptimas para el desempeño del Organismo de Investigación Judicial"/>
    <s v="Organismo de Investigación Judicial"/>
    <s v="Consejo Superior_x000a_Comisión de Enlace_x000a_Organismo de Investigación Judicial_x000a_Secretaría Técnica de Género y Acceso a la Justicia."/>
    <s v="2019-2024"/>
    <s v="Diseñar  uno o varios modelos de acondicionamiento físico y mejoramiento de la salud según los requerimientos específicos del Organismo de Investigación Judicial."/>
    <s v="Dirección de Gestión Humana"/>
    <m/>
    <m/>
    <m/>
    <m/>
    <m/>
    <m/>
    <m/>
    <m/>
    <m/>
    <m/>
  </r>
  <r>
    <s v="ORGANISMO DE INVESTIGACIÓN JUDICIAL"/>
    <x v="3"/>
    <s v="Mejorar la idoneidad competencial, el compromiso y el bienestar del personal judicial, con el fin de alcanzar la excelencia en la Administración de Justicia."/>
    <s v="BIENESTAR Y SALUD"/>
    <s v="Mejorar el cumplimiento de los objetivos organizacionales, por medio de la conciliación de la vida personal, familiar y laboral del personal judicial."/>
    <s v="BIENESTAR Y SALUD: Mejorar el cumplimiento de los objetivos organizacionales, por medio de la conciliación de la vida personal, familiar y laboral del personal judicial."/>
    <x v="195"/>
    <s v="% de avance de implementación de las estrategias para el manejo de  personal, que permitan mantener las competencias físicas y salud óptimas para el desempeño del Organismo de Investigación Judicial"/>
    <s v="Organismo de Investigación Judicial"/>
    <s v="Consejo Superior_x000a_Comisión de Enlace_x000a_Organismo de Investigación Judicial_x000a_Secretaría Técnica de Género y Acceso a la Justicia."/>
    <s v="2019-2024"/>
    <s v="Realizar los seguimientos respectivos de los planes de acondicionamiento por medio de las jefaturas. "/>
    <s v="Organismo de Investigación Judicial"/>
    <m/>
    <m/>
    <m/>
    <m/>
    <m/>
    <m/>
    <m/>
    <m/>
    <m/>
    <m/>
  </r>
  <r>
    <s v="EQUIPO TÉCNICO"/>
    <x v="3"/>
    <s v="Mejorar la idoneidad competencial, el compromiso y el bienestar del personal judicial, con el fin de alcanzar la excelencia en la Administración de Justicia."/>
    <s v="BIENESTAR Y SALUD"/>
    <s v="Mejorar el cumplimiento de los objetivos organizacionales, por medio de la conciliación de la vida personal, familiar y laboral del personal judicial."/>
    <s v="BIENESTAR Y SALUD: Mejorar el cumplimiento de los objetivos organizacionales, por medio de la conciliación de la vida personal, familiar y laboral del personal judicial."/>
    <x v="196"/>
    <s v="% de avance de procesos de colaboración regional definidos, relacionados con salud preventiva."/>
    <s v="Dirección de Gestión Humana"/>
    <s v="Dirección Ejecutiva_x000a_Secretaría Técnica de Género y Acceso a la Justicia."/>
    <n v="2019"/>
    <s v="Realizar un diagnóstico y elaborar un plan para la cobertura y necesidades regionales de atención y prevención de servicios de salud."/>
    <s v="Dirección de Gestión Humana"/>
    <s v="Sistema de Planes Anuales Operativos (PAO)."/>
    <n v="0"/>
    <n v="100"/>
    <n v="10"/>
    <n v="20"/>
    <n v="40"/>
    <n v="60"/>
    <n v="80"/>
    <n v="100"/>
    <s v="No aplica"/>
  </r>
  <r>
    <s v="EQUIPO TÉCNICO"/>
    <x v="3"/>
    <s v="Mejorar la idoneidad competencial, el compromiso y el bienestar del personal judicial, con el fin de alcanzar la excelencia en la Administración de Justicia."/>
    <s v="BIENESTAR Y SALUD"/>
    <s v="Mejorar el cumplimiento de los objetivos organizacionales, por medio de la conciliación de la vida personal, familiar y laboral del personal judicial."/>
    <s v="BIENESTAR Y SALUD: Mejorar el cumplimiento de los objetivos organizacionales, por medio de la conciliación de la vida personal, familiar y laboral del personal judicial."/>
    <x v="196"/>
    <s v="% de avance de procesos de colaboración regional definidos, relacionados con salud preventiva."/>
    <s v="Dirección de Gestión Humana"/>
    <s v="Dirección Ejecutiva_x000a_Secretaría Técnica de Género y Acceso a la Justicia."/>
    <s v="2020-2024"/>
    <s v="Gestionar e implementar procesos de colaboración relacionados con la salud del personal judicial."/>
    <s v="Dirección de Gestión Humana"/>
    <m/>
    <m/>
    <m/>
    <m/>
    <m/>
    <m/>
    <m/>
    <m/>
    <m/>
    <m/>
  </r>
  <r>
    <s v="EQUIPO TÉCNICO"/>
    <x v="3"/>
    <s v="Mejorar la idoneidad competencial, el compromiso y el bienestar del personal judicial, con el fin de alcanzar la excelencia en la Administración de Justicia."/>
    <s v="BIENESTAR Y SALUD"/>
    <s v="Mejorar el cumplimiento de los objetivos organizacionales, por medio de la conciliación de la vida personal, familiar y laboral del personal judicial."/>
    <s v="BIENESTAR Y SALUD: Mejorar el cumplimiento de los objetivos organizacionales, por medio de la conciliación de la vida personal, familiar y laboral del personal judicial."/>
    <x v="197"/>
    <s v="% de avance del  reglamento de vestimenta actualizado y presentado al órgano aprobador. "/>
    <s v="Dirección Jurídica"/>
    <s v="Corte Plena_x000a_Secretaría Técnica de Ética y Valores_x000a_Comisión de Ética y Valores _x000a_Dirección Jurídica_x000a_Secretaría General de la Corte_x000a_Departamento de Prensa y Comunicación_x000a_Secretaría Técnica de Género y Acceso a la Justicia"/>
    <n v="2019"/>
    <s v="Elaborar un diagnóstico sobre el reglamento de vestimenta y el contexto actual institucional, en cuanto a infraestructura física, temperatura, humedad, iluminación, etc."/>
    <s v="Secretaría Técnica de Ética y Valores"/>
    <s v="Sistema de Planes Anuales Operativos (PAO)."/>
    <n v="0"/>
    <n v="100"/>
    <n v="0.1"/>
    <n v="0.2"/>
    <n v="0.4"/>
    <n v="0.6"/>
    <n v="0.8"/>
    <n v="1"/>
    <s v="No aplica"/>
  </r>
  <r>
    <s v="EQUIPO TÉCNICO"/>
    <x v="3"/>
    <s v="Mejorar la idoneidad competencial, el compromiso y el bienestar del personal judicial, con el fin de alcanzar la excelencia en la Administración de Justicia."/>
    <s v="BIENESTAR Y SALUD"/>
    <s v="Mejorar el cumplimiento de los objetivos organizacionales, por medio de la conciliación de la vida personal, familiar y laboral del personal judicial."/>
    <s v="BIENESTAR Y SALUD: Mejorar el cumplimiento de los objetivos organizacionales, por medio de la conciliación de la vida personal, familiar y laboral del personal judicial."/>
    <x v="197"/>
    <s v="% de avance del  reglamento de vestimenta actualizado y presentado al órgano aprobador. "/>
    <s v="Dirección Jurídica"/>
    <s v="Corte Plena_x000a_Secretaría Técnica de Ética y Valores_x000a_Comisión de Ética y Valores _x000a_Dirección Jurídica_x000a_Secretaría General de la Corte_x000a_Departamento de Prensa y Comunicación_x000a_Secretaría Técnica de Género y Acceso a la Justicia"/>
    <n v="2020"/>
    <s v="Presentar al Consejo Superior, la justificación de mejora del reglamento de vestimenta, resultado del diagnóstico y un esquema básico del proyecto de reglamento."/>
    <s v="Secretaría Técnica de Ética y Valores_x000a_"/>
    <m/>
    <m/>
    <m/>
    <m/>
    <m/>
    <m/>
    <m/>
    <m/>
    <m/>
    <m/>
  </r>
  <r>
    <s v="EQUIPO TÉCNICO"/>
    <x v="3"/>
    <s v="Mejorar la idoneidad competencial, el compromiso y el bienestar del personal judicial, con el fin de alcanzar la excelencia en la Administración de Justicia."/>
    <s v="BIENESTAR Y SALUD"/>
    <s v="Mejorar el cumplimiento de los objetivos organizacionales, por medio de la conciliación de la vida personal, familiar y laboral del personal judicial."/>
    <s v="BIENESTAR Y SALUD: Mejorar el cumplimiento de los objetivos organizacionales, por medio de la conciliación de la vida personal, familiar y laboral del personal judicial."/>
    <x v="197"/>
    <s v="% de avance del  reglamento de vestimenta actualizado y presentado al órgano aprobador. "/>
    <s v="Dirección Jurídica"/>
    <s v="Corte Plena_x000a_Secretaría Técnica de Ética y Valores_x000a_Comisión de Ética y Valores _x000a_Dirección Jurídica_x000a_Secretaría General de la Corte_x000a_Departamento de Prensa y Comunicación_x000a_Secretaría Técnica de Género y Acceso a la Justicia"/>
    <n v="2021"/>
    <s v="Redactar y presentar a Corte Plena, el proyecto de propuesta de reglamento de vestimenta."/>
    <s v="Secretaría Técnica de Ética y Valores_x000a_"/>
    <m/>
    <m/>
    <m/>
    <m/>
    <m/>
    <m/>
    <m/>
    <m/>
    <m/>
    <m/>
  </r>
  <r>
    <s v="EQUIPO TÉCNICO"/>
    <x v="3"/>
    <s v="Mejorar la idoneidad competencial, el compromiso y el bienestar del personal judicial, con el fin de alcanzar la excelencia en la Administración de Justicia."/>
    <s v="BIENESTAR Y SALUD"/>
    <s v="Mejorar el cumplimiento de los objetivos organizacionales, por medio de la conciliación de la vida personal, familiar y laboral del personal judicial."/>
    <s v="BIENESTAR Y SALUD: Mejorar el cumplimiento de los objetivos organizacionales, por medio de la conciliación de la vida personal, familiar y laboral del personal judicial."/>
    <x v="197"/>
    <s v="% de avance del  reglamento de vestimenta actualizado y presentado al órgano aprobador. "/>
    <s v="Dirección Jurídica"/>
    <s v="Corte Plena_x000a_Secretaría Técnica de Ética y Valores_x000a_Comisión de Ética y Valores _x000a_Dirección Jurídica_x000a_Secretaría General de la Corte_x000a_Departamento de Prensa y Comunicación_x000a_Secretaría Técnica de Género y Acceso a la Justicia"/>
    <n v="2022"/>
    <s v="Aprobar la actualización."/>
    <s v="Secretaría Técnica de Ética y Valores_x000a_"/>
    <m/>
    <m/>
    <m/>
    <m/>
    <m/>
    <m/>
    <m/>
    <m/>
    <m/>
    <m/>
  </r>
  <r>
    <s v="EQUIPO TÉCNICO"/>
    <x v="3"/>
    <s v="Mejorar la idoneidad competencial, el compromiso y el bienestar del personal judicial, con el fin de alcanzar la excelencia en la Administración de Justicia."/>
    <s v="BIENESTAR Y SALUD"/>
    <s v="Mejorar el cumplimiento de los objetivos organizacionales, por medio de la conciliación de la vida personal, familiar y laboral del personal judicial."/>
    <s v="BIENESTAR Y SALUD: Mejorar el cumplimiento de los objetivos organizacionales, por medio de la conciliación de la vida personal, familiar y laboral del personal judicial."/>
    <x v="197"/>
    <s v="% de avance del  reglamento de vestimenta actualizado y presentado al órgano aprobador. "/>
    <s v="Dirección Jurídica"/>
    <s v="Corte Plena_x000a_Secretaría Técnica de Ética y Valores_x000a_Comisión de Ética y Valores _x000a_Dirección Jurídica_x000a_Secretaría General de la Corte_x000a_Departamento de Prensa y Comunicación_x000a_Secretaría Técnica de Género y Acceso a la Justicia"/>
    <s v="2023-2024"/>
    <s v="Elaborar campaña de divulgación del nuevo reglamento."/>
    <s v="Secretaría Técnica de Ética y Valores_x000a_"/>
    <m/>
    <m/>
    <m/>
    <m/>
    <m/>
    <m/>
    <m/>
    <m/>
    <m/>
    <m/>
  </r>
  <r>
    <s v="EQUIPO TÉCNICO"/>
    <x v="3"/>
    <s v="Mejorar la idoneidad competencial, el compromiso y el bienestar del personal judicial, con el fin de alcanzar la excelencia en la Administración de Justicia."/>
    <s v="BIENESTAR Y SALUD"/>
    <s v="Mejorar el cumplimiento de los objetivos organizacionales, por medio de la conciliación de la vida personal, familiar y laboral del personal judicial."/>
    <s v="BIENESTAR Y SALUD: Mejorar el cumplimiento de los objetivos organizacionales, por medio de la conciliación de la vida personal, familiar y laboral del personal judicial."/>
    <x v="197"/>
    <s v="% de avance del  reglamento de vestimenta actualizado y presentado al órgano aprobador. "/>
    <s v="Dirección Jurídica"/>
    <s v="Corte Plena_x000a_Secretaría Técnica de Ética y Valores_x000a_Comisión de Ética y Valores _x000a_Dirección Jurídica_x000a_Secretaría General de la Corte_x000a_Departamento de Prensa y Comunicación_x000a_Secretaría Técnica de Género y Acceso a la Justicia"/>
    <s v="2023-2024"/>
    <s v="Dar seguimiento en el cumplimiento del reglamento actualizado."/>
    <s v="Secretaría Técnica de Ética y Valores_x000a_"/>
    <m/>
    <m/>
    <m/>
    <m/>
    <m/>
    <m/>
    <m/>
    <m/>
    <m/>
    <m/>
  </r>
  <r>
    <s v="ESCUELA JUDICIAL"/>
    <x v="3"/>
    <s v="Mejorar la idoneidad competencial, el compromiso y el bienestar del personal judicial, con el fin de alcanzar la excelencia en la Administración de Justicia."/>
    <s v="CAPACITACIÓN"/>
    <s v="Implementar estrategias de capacitación y formación para mejorar las habilidades y conocimientos del personal en el desempeño de sus funciones, acorde a las necesidades, valores y ejes institucionales. "/>
    <s v="CAPACITACIÓN: Implementar estrategias de capacitación y formación para mejorar las habilidades y conocimientos del personal en el desempeño de sus funciones, acorde a las necesidades, valores y ejes institucionales. "/>
    <x v="198"/>
    <s v="Cantidad de actividades de capacitación que hayan incorporado de forma integral los valores y ejes transversales institucionales. "/>
    <s v="Escuela Judicial"/>
    <s v="Consejo Directivo de la Escuela Judicial"/>
    <n v="2019"/>
    <s v=" Implementar actividades de formación, a personas  facilitadoras, gestoras de capacitación y especialistas en métodos de enseñanza, orientada a la inclusión de forma integral de los valores y ejes transversales en las actividades de capacitación"/>
    <s v="Escuela Judicial"/>
    <s v="Sistema de Planes Anuales Operativos (PAO)."/>
    <n v="0"/>
    <n v="10"/>
    <n v="1"/>
    <n v="2"/>
    <n v="4"/>
    <n v="6"/>
    <n v="8"/>
    <n v="10"/>
    <s v="No aplica"/>
  </r>
  <r>
    <s v="ESCUELA JUDICIAL"/>
    <x v="3"/>
    <s v="Mejorar la idoneidad competencial, el compromiso y el bienestar del personal judicial, con el fin de alcanzar la excelencia en la Administración de Justicia."/>
    <s v="CAPACITACIÓN"/>
    <s v="Implementar estrategias de capacitación y formación para mejorar las habilidades y conocimientos del personal en el desempeño de sus funciones, acorde a las necesidades, valores y ejes institucionales. "/>
    <s v="CAPACITACIÓN: Implementar estrategias de capacitación y formación para mejorar las habilidades y conocimientos del personal en el desempeño de sus funciones, acorde a las necesidades, valores y ejes institucionales. "/>
    <x v="198"/>
    <s v="Cantidad de actividades de capacitación que hayan incorporado de forma integral los valores y ejes transversales institucionales. "/>
    <s v="Escuela Judicial"/>
    <s v="Consejo Directivo de la Escuela Judicial"/>
    <s v="2020-2024"/>
    <s v="Incluir de forma integral los valores y ejes transversal en los diseños de las actividades de capacitación y ejecutar las mismas."/>
    <s v="Escuela Judicial"/>
    <m/>
    <m/>
    <m/>
    <m/>
    <m/>
    <m/>
    <m/>
    <m/>
    <m/>
    <m/>
  </r>
  <r>
    <s v="ESCUELA JUDICIAL"/>
    <x v="3"/>
    <s v="Mejorar la idoneidad competencial, el compromiso y el bienestar del personal judicial, con el fin de alcanzar la excelencia en la Administración de Justicia."/>
    <s v="CAPACITACIÓN"/>
    <s v="Implementar estrategias de capacitación y formación para mejorar las habilidades y conocimientos del personal en el desempeño de sus funciones, acorde a las necesidades, valores y ejes institucionales. "/>
    <s v="CAPACITACIÓN: Implementar estrategias de capacitación y formación para mejorar las habilidades y conocimientos del personal en el desempeño de sus funciones, acorde a las necesidades, valores y ejes institucionales. "/>
    <x v="198"/>
    <s v="Cantidad de actividades de capacitación que hayan incorporado de forma integral los valores y ejes transversales institucionales. "/>
    <s v="Escuela Judicial"/>
    <s v="Consejo Directivo de la Escuela Judicial"/>
    <s v="2020-2024"/>
    <s v="Evaluar la ejecución de las actividades donde se han incorporado de manera integral los valores y ejes transversales institucionales."/>
    <s v="Escuela Judicial"/>
    <m/>
    <m/>
    <m/>
    <m/>
    <m/>
    <m/>
    <m/>
    <m/>
    <m/>
    <m/>
  </r>
  <r>
    <s v="ESCUELA JUDICIAL"/>
    <x v="3"/>
    <s v="Mejorar la idoneidad competencial, el compromiso y el bienestar del personal judicial, con el fin de alcanzar la excelencia en la Administración de Justicia."/>
    <s v="CAPACITACIÓN"/>
    <s v="Implementar estrategias de capacitación y formación para mejorar las habilidades y conocimientos del personal en el desempeño de sus funciones, acorde a las necesidades, valores y ejes institucionales. "/>
    <s v="CAPACITACIÓN: Implementar estrategias de capacitación y formación para mejorar las habilidades y conocimientos del personal en el desempeño de sus funciones, acorde a las necesidades, valores y ejes institucionales. "/>
    <x v="199"/>
    <s v="Cantidad de actividades de capacitación que hayan incorporado de forma integral los valores y ejes transversales institucionales. "/>
    <s v="Fiscalía General"/>
    <s v="Consejo Directivo de la Escuela Judicial"/>
    <n v="2019"/>
    <s v=" Implementar actividades de formación, a personas  facilitadoras, gestoras de capacitación y especialistas en métodos de enseñanza, orientada a la inclusión de forma integral de los valores y ejes transversales en las actividades de capacitación"/>
    <s v="Escuela Judicial"/>
    <s v="Sistema de Planes Anuales Operativos (PAO)."/>
    <n v="0"/>
    <n v="10"/>
    <n v="1"/>
    <n v="2"/>
    <n v="4"/>
    <n v="6"/>
    <n v="8"/>
    <n v="10"/>
    <s v="No aplica"/>
  </r>
  <r>
    <s v="ESCUELA JUDICIAL"/>
    <x v="3"/>
    <s v="Mejorar la idoneidad competencial, el compromiso y el bienestar del personal judicial, con el fin de alcanzar la excelencia en la Administración de Justicia."/>
    <s v="CAPACITACIÓN"/>
    <s v="Implementar estrategias de capacitación y formación para mejorar las habilidades y conocimientos del personal en el desempeño de sus funciones, acorde a las necesidades, valores y ejes institucionales. "/>
    <s v="CAPACITACIÓN: Implementar estrategias de capacitación y formación para mejorar las habilidades y conocimientos del personal en el desempeño de sus funciones, acorde a las necesidades, valores y ejes institucionales. "/>
    <x v="199"/>
    <s v="Cantidad de actividades de capacitación que hayan incorporado de forma integral los valores y ejes transversales institucionales. "/>
    <s v="Fiscalía General"/>
    <s v="Consejo Directivo de la Escuela Judicial"/>
    <s v="2020-2024"/>
    <s v="Incluir de forma integral los valores y ejes transversal en los diseños de las actividades de capacitación y ejecutar las mismas."/>
    <s v="Escuela Judicial"/>
    <m/>
    <m/>
    <m/>
    <m/>
    <m/>
    <m/>
    <m/>
    <m/>
    <m/>
    <m/>
  </r>
  <r>
    <s v="ESCUELA JUDICIAL"/>
    <x v="3"/>
    <s v="Mejorar la idoneidad competencial, el compromiso y el bienestar del personal judicial, con el fin de alcanzar la excelencia en la Administración de Justicia."/>
    <s v="CAPACITACIÓN"/>
    <s v="Implementar estrategias de capacitación y formación para mejorar las habilidades y conocimientos del personal en el desempeño de sus funciones, acorde a las necesidades, valores y ejes institucionales. "/>
    <s v="CAPACITACIÓN: Implementar estrategias de capacitación y formación para mejorar las habilidades y conocimientos del personal en el desempeño de sus funciones, acorde a las necesidades, valores y ejes institucionales. "/>
    <x v="199"/>
    <s v="Cantidad de actividades de capacitación que hayan incorporado de forma integral los valores y ejes transversales institucionales. "/>
    <s v="Fiscalía General"/>
    <s v="Consejo Directivo de la Escuela Judicial"/>
    <s v="2020-2024"/>
    <s v="Evaluar la ejecución de las actividades donde se han incorporado de manera integral los valores y ejes transversales institucionales."/>
    <s v="Escuela Judicial"/>
    <m/>
    <m/>
    <m/>
    <m/>
    <m/>
    <m/>
    <m/>
    <m/>
    <m/>
    <m/>
  </r>
  <r>
    <s v="ESCUELA JUDICIAL"/>
    <x v="3"/>
    <s v="Mejorar la idoneidad competencial, el compromiso y el bienestar del personal judicial, con el fin de alcanzar la excelencia en la Administración de Justicia."/>
    <s v="CAPACITACIÓN"/>
    <s v="Implementar estrategias de capacitación y formación para mejorar las habilidades y conocimientos del personal en el desempeño de sus funciones, acorde a las necesidades, valores y ejes institucionales. "/>
    <s v="CAPACITACIÓN: Implementar estrategias de capacitación y formación para mejorar las habilidades y conocimientos del personal en el desempeño de sus funciones, acorde a las necesidades, valores y ejes institucionales. "/>
    <x v="200"/>
    <s v="Cantidad de actividades de capacitación que hayan incorporado de forma integral los valores y ejes transversales institucionales. "/>
    <s v="Defensa Pública"/>
    <s v="Consejo Directivo de la Escuela Judicial"/>
    <n v="2019"/>
    <s v=" Implementar actividades de formación, a personas  facilitadoras, gestoras de capacitación y especialistas en métodos de enseñanza, orientada a la inclusión de forma integral de los valores y ejes transversales en las actividades de capacitación"/>
    <s v="Escuela Judicial"/>
    <s v="Sistema de Planes Anuales Operativos (PAO)."/>
    <n v="0"/>
    <n v="10"/>
    <n v="1"/>
    <n v="2"/>
    <n v="4"/>
    <n v="6"/>
    <n v="8"/>
    <n v="10"/>
    <s v="No aplica"/>
  </r>
  <r>
    <s v="ESCUELA JUDICIAL"/>
    <x v="3"/>
    <s v="Mejorar la idoneidad competencial, el compromiso y el bienestar del personal judicial, con el fin de alcanzar la excelencia en la Administración de Justicia."/>
    <s v="CAPACITACIÓN"/>
    <s v="Implementar estrategias de capacitación y formación para mejorar las habilidades y conocimientos del personal en el desempeño de sus funciones, acorde a las necesidades, valores y ejes institucionales. "/>
    <s v="CAPACITACIÓN: Implementar estrategias de capacitación y formación para mejorar las habilidades y conocimientos del personal en el desempeño de sus funciones, acorde a las necesidades, valores y ejes institucionales. "/>
    <x v="200"/>
    <s v="Cantidad de actividades de capacitación que hayan incorporado de forma integral los valores y ejes transversales institucionales. "/>
    <s v="Defensa Pública"/>
    <s v="Consejo Directivo de la Escuela Judicial"/>
    <s v="2020-2024"/>
    <s v="Incluir de forma integral los valores y ejes transversal en los diseños de las actividades de capacitación y ejecutar las mismas."/>
    <s v="Escuela Judicial"/>
    <m/>
    <m/>
    <m/>
    <m/>
    <m/>
    <m/>
    <m/>
    <m/>
    <m/>
    <m/>
  </r>
  <r>
    <s v="ESCUELA JUDICIAL"/>
    <x v="3"/>
    <s v="Mejorar la idoneidad competencial, el compromiso y el bienestar del personal judicial, con el fin de alcanzar la excelencia en la Administración de Justicia."/>
    <s v="CAPACITACIÓN"/>
    <s v="Implementar estrategias de capacitación y formación para mejorar las habilidades y conocimientos del personal en el desempeño de sus funciones, acorde a las necesidades, valores y ejes institucionales. "/>
    <s v="CAPACITACIÓN: Implementar estrategias de capacitación y formación para mejorar las habilidades y conocimientos del personal en el desempeño de sus funciones, acorde a las necesidades, valores y ejes institucionales. "/>
    <x v="200"/>
    <s v="Cantidad de actividades de capacitación que hayan incorporado de forma integral los valores y ejes transversales institucionales. "/>
    <s v="Defensa Pública"/>
    <s v="Consejo Directivo de la Escuela Judicial"/>
    <s v="2020-2024"/>
    <s v="Evaluar la ejecución de las actividades donde se han incorporado de manera integral los valores y ejes transversales institucionales."/>
    <s v="Escuela Judicial"/>
    <m/>
    <m/>
    <m/>
    <m/>
    <m/>
    <m/>
    <m/>
    <m/>
    <m/>
    <m/>
  </r>
  <r>
    <s v="ESCUELA JUDICIAL"/>
    <x v="3"/>
    <s v="Mejorar la idoneidad competencial, el compromiso y el bienestar del personal judicial, con el fin de alcanzar la excelencia en la Administración de Justicia."/>
    <s v="CAPACITACIÓN"/>
    <s v="Implementar estrategias de capacitación y formación para mejorar las habilidades y conocimientos del personal en el desempeño de sus funciones, acorde a las necesidades, valores y ejes institucionales. "/>
    <s v="CAPACITACIÓN: Implementar estrategias de capacitación y formación para mejorar las habilidades y conocimientos del personal en el desempeño de sus funciones, acorde a las necesidades, valores y ejes institucionales. "/>
    <x v="201"/>
    <s v="Cantidad de actividades de capacitación que hayan incorporado de forma integral los valores y ejes transversales institucionales. "/>
    <s v="Organismo de Investigación Judicial"/>
    <s v="Consejo Directivo de la Escuela Judicial"/>
    <n v="2019"/>
    <s v=" Implementar actividades de formación, a personas  facilitadoras, gestoras de capacitación y especialistas en métodos de enseñanza, orientada a la inclusión de forma integral de los valores y ejes transversales en las actividades de capacitación"/>
    <s v="Escuela Judicial"/>
    <s v="Sistema de Planes Anuales Operativos (PAO)."/>
    <n v="0"/>
    <n v="10"/>
    <n v="1"/>
    <n v="2"/>
    <n v="4"/>
    <n v="6"/>
    <n v="8"/>
    <n v="10"/>
    <s v="No aplica"/>
  </r>
  <r>
    <s v="ESCUELA JUDICIAL"/>
    <x v="3"/>
    <s v="Mejorar la idoneidad competencial, el compromiso y el bienestar del personal judicial, con el fin de alcanzar la excelencia en la Administración de Justicia."/>
    <s v="CAPACITACIÓN"/>
    <s v="Implementar estrategias de capacitación y formación para mejorar las habilidades y conocimientos del personal en el desempeño de sus funciones, acorde a las necesidades, valores y ejes institucionales. "/>
    <s v="CAPACITACIÓN: Implementar estrategias de capacitación y formación para mejorar las habilidades y conocimientos del personal en el desempeño de sus funciones, acorde a las necesidades, valores y ejes institucionales. "/>
    <x v="201"/>
    <s v="Cantidad de actividades de capacitación que hayan incorporado de forma integral los valores y ejes transversales institucionales. "/>
    <s v="Organismo de Investigación Judicial"/>
    <s v="Consejo Directivo de la Escuela Judicial"/>
    <s v="2020-2024"/>
    <s v="Incluir de forma integral los valores y ejes transversal en los diseños de las actividades de capacitación y ejecutar las mismas."/>
    <s v="Escuela Judicial"/>
    <m/>
    <m/>
    <m/>
    <m/>
    <m/>
    <m/>
    <m/>
    <m/>
    <m/>
    <m/>
  </r>
  <r>
    <s v="ESCUELA JUDICIAL"/>
    <x v="3"/>
    <s v="Mejorar la idoneidad competencial, el compromiso y el bienestar del personal judicial, con el fin de alcanzar la excelencia en la Administración de Justicia."/>
    <s v="CAPACITACIÓN"/>
    <s v="Implementar estrategias de capacitación y formación para mejorar las habilidades y conocimientos del personal en el desempeño de sus funciones, acorde a las necesidades, valores y ejes institucionales. "/>
    <s v="CAPACITACIÓN: Implementar estrategias de capacitación y formación para mejorar las habilidades y conocimientos del personal en el desempeño de sus funciones, acorde a las necesidades, valores y ejes institucionales. "/>
    <x v="201"/>
    <s v="Cantidad de actividades de capacitación que hayan incorporado de forma integral los valores y ejes transversales institucionales. "/>
    <s v="Organismo de Investigación Judicial"/>
    <s v="Consejo Directivo de la Escuela Judicial"/>
    <s v="2020-2024"/>
    <s v="Evaluar la ejecución de las actividades donde se han incorporado de manera integral los valores y ejes transversales institucionales."/>
    <s v="Escuela Judicial"/>
    <m/>
    <m/>
    <m/>
    <m/>
    <m/>
    <m/>
    <m/>
    <m/>
    <m/>
    <m/>
  </r>
  <r>
    <s v="ESCUELA JUDICIAL"/>
    <x v="3"/>
    <s v="Mejorar la idoneidad competencial, el compromiso y el bienestar del personal judicial, con el fin de alcanzar la excelencia en la Administración de Justicia."/>
    <s v="CAPACITACIÓN"/>
    <s v="Implementar estrategias de capacitación y formación para mejorar las habilidades y conocimientos del personal en el desempeño de sus funciones, acorde a las necesidades, valores y ejes institucionales. "/>
    <s v="CAPACITACIÓN: Implementar estrategias de capacitación y formación para mejorar las habilidades y conocimientos del personal en el desempeño de sus funciones, acorde a las necesidades, valores y ejes institucionales. "/>
    <x v="202"/>
    <s v="Cantidad de actividades de capacitación, acorde a los perfiles competenciales."/>
    <s v="Escuela Judicial"/>
    <s v="Consejo Directivo de la Escuela Judicial"/>
    <s v="2019-2020"/>
    <s v="Desarrollar  y revisar los mapas funcionales de los programas formativos para que se diseñen de manera consecuente con los perfiles competenciales establecidos por la Dirección de Gestión Humana."/>
    <s v="Escuela Judicial"/>
    <s v="Sistema de Planes Anuales Operativos (PAO)."/>
    <n v="0"/>
    <n v="30"/>
    <n v="5"/>
    <n v="10"/>
    <n v="15"/>
    <n v="20"/>
    <n v="25"/>
    <n v="30"/>
    <s v="No aplica"/>
  </r>
  <r>
    <s v="ESCUELA JUDICIAL"/>
    <x v="3"/>
    <s v="Mejorar la idoneidad competencial, el compromiso y el bienestar del personal judicial, con el fin de alcanzar la excelencia en la Administración de Justicia."/>
    <s v="CAPACITACIÓN"/>
    <s v="Implementar estrategias de capacitación y formación para mejorar las habilidades y conocimientos del personal en el desempeño de sus funciones, acorde a las necesidades, valores y ejes institucionales. "/>
    <s v="CAPACITACIÓN: Implementar estrategias de capacitación y formación para mejorar las habilidades y conocimientos del personal en el desempeño de sus funciones, acorde a las necesidades, valores y ejes institucionales. "/>
    <x v="202"/>
    <s v="Cantidad de actividades de capacitación, acorde a los perfiles competenciales."/>
    <s v="Escuela Judicial"/>
    <s v="Consejo Directivo de la Escuela Judicial"/>
    <s v="2020 - 2024"/>
    <s v="Enfocar las actividades de capacitación hacia el cierre de las brechas competenciales."/>
    <s v="Escuela Judicial"/>
    <m/>
    <m/>
    <m/>
    <m/>
    <m/>
    <m/>
    <m/>
    <m/>
    <m/>
    <m/>
  </r>
  <r>
    <s v="ESCUELA JUDICIAL"/>
    <x v="3"/>
    <s v="Mejorar la idoneidad competencial, el compromiso y el bienestar del personal judicial, con el fin de alcanzar la excelencia en la Administración de Justicia."/>
    <s v="CAPACITACIÓN"/>
    <s v="Implementar estrategias de capacitación y formación para mejorar las habilidades y conocimientos del personal en el desempeño de sus funciones, acorde a las necesidades, valores y ejes institucionales. "/>
    <s v="CAPACITACIÓN: Implementar estrategias de capacitación y formación para mejorar las habilidades y conocimientos del personal en el desempeño de sus funciones, acorde a las necesidades, valores y ejes institucionales. "/>
    <x v="202"/>
    <s v="Cantidad de actividades de capacitación, acorde a los perfiles competenciales."/>
    <s v="Escuela Judicial"/>
    <s v="Consejo Directivo de la Escuela Judicial"/>
    <s v="2020 - 2021"/>
    <s v="Desarrollar un sistema de gestión de la capacitación que permita mediante herramientas automatizadas y ágiles: realizar diagnósticos de necesidades por competencias, gestionar las brechas competenciales de la población judicial de acuerdo con los perfiles competencias definidos por la Dirección de Gestión Humana, generar reportes y registros para la adecuada toma de las decisiones. "/>
    <s v="Escuela Judicial"/>
    <m/>
    <m/>
    <m/>
    <m/>
    <m/>
    <m/>
    <m/>
    <m/>
    <m/>
    <m/>
  </r>
  <r>
    <s v="ESCUELA JUDICIAL"/>
    <x v="3"/>
    <s v="Mejorar la idoneidad competencial, el compromiso y el bienestar del personal judicial, con el fin de alcanzar la excelencia en la Administración de Justicia."/>
    <s v="CAPACITACIÓN"/>
    <s v="Implementar estrategias de capacitación y formación para mejorar las habilidades y conocimientos del personal en el desempeño de sus funciones, acorde a las necesidades, valores y ejes institucionales. "/>
    <s v="CAPACITACIÓN: Implementar estrategias de capacitación y formación para mejorar las habilidades y conocimientos del personal en el desempeño de sus funciones, acorde a las necesidades, valores y ejes institucionales. "/>
    <x v="202"/>
    <s v="Cantidad de actividades de capacitación, acorde a los perfiles competenciales."/>
    <s v="Escuela Judicial"/>
    <s v="Consejo Directivo de la Escuela Judicial"/>
    <n v="2024"/>
    <s v="Evaluar los resultados de la implementación de programas y actividades de capacitación que responden a los perfiles competenciales. "/>
    <s v="Escuela Judicial"/>
    <m/>
    <m/>
    <m/>
    <m/>
    <m/>
    <m/>
    <m/>
    <m/>
    <m/>
    <m/>
  </r>
  <r>
    <s v="ESCUELA JUDICIAL"/>
    <x v="3"/>
    <s v="Mejorar la idoneidad competencial, el compromiso y el bienestar del personal judicial, con el fin de alcanzar la excelencia en la Administración de Justicia."/>
    <s v="CAPACITACIÓN"/>
    <s v="Implementar estrategias de capacitación y formación para mejorar las habilidades y conocimientos del personal en el desempeño de sus funciones, acorde a las necesidades, valores y ejes institucionales. "/>
    <s v="CAPACITACIÓN: Implementar estrategias de capacitación y formación para mejorar las habilidades y conocimientos del personal en el desempeño de sus funciones, acorde a las necesidades, valores y ejes institucionales. "/>
    <x v="203"/>
    <s v="Cantidad de actividades de capacitación, acorde a los perfiles competenciales."/>
    <s v="Fiscalía General"/>
    <s v="Consejo Directivo de la Escuela Judicial"/>
    <s v="2019-2020"/>
    <s v="Desarrollar  y revisar los mapas funcionales de los programas formativos para que se diseñen de manera consecuente con los perfiles competenciales establecidos por la Dirección de Gestión Humana."/>
    <s v="Escuela Judicial"/>
    <s v="Sistema de Planes Anuales Operativos (PAO)."/>
    <n v="0"/>
    <n v="30"/>
    <n v="5"/>
    <n v="10"/>
    <n v="15"/>
    <n v="20"/>
    <n v="25"/>
    <n v="30"/>
    <s v="No aplica"/>
  </r>
  <r>
    <s v="ESCUELA JUDICIAL"/>
    <x v="3"/>
    <s v="Mejorar la idoneidad competencial, el compromiso y el bienestar del personal judicial, con el fin de alcanzar la excelencia en la Administración de Justicia."/>
    <s v="CAPACITACIÓN"/>
    <s v="Implementar estrategias de capacitación y formación para mejorar las habilidades y conocimientos del personal en el desempeño de sus funciones, acorde a las necesidades, valores y ejes institucionales. "/>
    <s v="CAPACITACIÓN: Implementar estrategias de capacitación y formación para mejorar las habilidades y conocimientos del personal en el desempeño de sus funciones, acorde a las necesidades, valores y ejes institucionales. "/>
    <x v="203"/>
    <s v="Cantidad de actividades de capacitación, acorde a los perfiles competenciales."/>
    <s v="Fiscalía General"/>
    <s v="Consejo Directivo de la Escuela Judicial"/>
    <s v="2020 - 2024"/>
    <s v="Enfocar las actividades de capacitación hacia el cierre de las brechas competenciales."/>
    <s v="Escuela Judicial"/>
    <m/>
    <m/>
    <m/>
    <m/>
    <m/>
    <m/>
    <m/>
    <m/>
    <m/>
    <m/>
  </r>
  <r>
    <s v="ESCUELA JUDICIAL"/>
    <x v="3"/>
    <s v="Mejorar la idoneidad competencial, el compromiso y el bienestar del personal judicial, con el fin de alcanzar la excelencia en la Administración de Justicia."/>
    <s v="CAPACITACIÓN"/>
    <s v="Implementar estrategias de capacitación y formación para mejorar las habilidades y conocimientos del personal en el desempeño de sus funciones, acorde a las necesidades, valores y ejes institucionales. "/>
    <s v="CAPACITACIÓN: Implementar estrategias de capacitación y formación para mejorar las habilidades y conocimientos del personal en el desempeño de sus funciones, acorde a las necesidades, valores y ejes institucionales. "/>
    <x v="203"/>
    <s v="Cantidad de actividades de capacitación, acorde a los perfiles competenciales."/>
    <s v="Fiscalía General"/>
    <s v="Consejo Directivo de la Escuela Judicial"/>
    <s v="2020 - 2021"/>
    <s v="Desarrollar un sistema de gestión de la capacitación que permita mediante herramientas automatizadas y ágiles: realizar diagnósticos de necesidades por competencias, gestionar las brechas competenciales de la población judicial de acuerdo con los perfiles competencias definidos por la Dirección de Gestión Humana, generar reportes y registros para la adecuada toma de las decisiones. "/>
    <s v="Escuela Judicial"/>
    <m/>
    <m/>
    <m/>
    <m/>
    <m/>
    <m/>
    <m/>
    <m/>
    <m/>
    <m/>
  </r>
  <r>
    <s v="ESCUELA JUDICIAL"/>
    <x v="3"/>
    <s v="Mejorar la idoneidad competencial, el compromiso y el bienestar del personal judicial, con el fin de alcanzar la excelencia en la Administración de Justicia."/>
    <s v="CAPACITACIÓN"/>
    <s v="Implementar estrategias de capacitación y formación para mejorar las habilidades y conocimientos del personal en el desempeño de sus funciones, acorde a las necesidades, valores y ejes institucionales. "/>
    <s v="CAPACITACIÓN: Implementar estrategias de capacitación y formación para mejorar las habilidades y conocimientos del personal en el desempeño de sus funciones, acorde a las necesidades, valores y ejes institucionales. "/>
    <x v="203"/>
    <s v="Cantidad de actividades de capacitación, acorde a los perfiles competenciales."/>
    <s v="Fiscalía General"/>
    <s v="Consejo Directivo de la Escuela Judicial"/>
    <n v="2024"/>
    <s v="Evaluar los resultados de la implementación de programas y actividades de capacitación que responden a los perfiles competenciales. "/>
    <s v="Escuela Judicial"/>
    <m/>
    <m/>
    <m/>
    <m/>
    <m/>
    <m/>
    <m/>
    <m/>
    <m/>
    <m/>
  </r>
  <r>
    <s v="ESCUELA JUDICIAL"/>
    <x v="3"/>
    <s v="Mejorar la idoneidad competencial, el compromiso y el bienestar del personal judicial, con el fin de alcanzar la excelencia en la Administración de Justicia."/>
    <s v="CAPACITACIÓN"/>
    <s v="Implementar estrategias de capacitación y formación para mejorar las habilidades y conocimientos del personal en el desempeño de sus funciones, acorde a las necesidades, valores y ejes institucionales. "/>
    <s v="CAPACITACIÓN: Implementar estrategias de capacitación y formación para mejorar las habilidades y conocimientos del personal en el desempeño de sus funciones, acorde a las necesidades, valores y ejes institucionales. "/>
    <x v="204"/>
    <s v="Cantidad de actividades de capacitación, acorde a los perfiles competenciales."/>
    <s v="Defensa Pública"/>
    <s v="Consejo Directivo de la Escuela Judicial"/>
    <s v="2019-2020"/>
    <s v="Desarrollar  y revisar los mapas funcionales de los programas formativos para que se diseñen de manera consecuente con los perfiles competenciales establecidos por la Dirección de Gestión Humana."/>
    <s v="Escuela Judicial"/>
    <s v="Sistema de Planes Anuales Operativos (PAO)."/>
    <n v="0"/>
    <n v="30"/>
    <n v="5"/>
    <n v="10"/>
    <n v="15"/>
    <n v="20"/>
    <n v="25"/>
    <n v="30"/>
    <s v="No aplica"/>
  </r>
  <r>
    <s v="ESCUELA JUDICIAL"/>
    <x v="3"/>
    <s v="Mejorar la idoneidad competencial, el compromiso y el bienestar del personal judicial, con el fin de alcanzar la excelencia en la Administración de Justicia."/>
    <s v="CAPACITACIÓN"/>
    <s v="Implementar estrategias de capacitación y formación para mejorar las habilidades y conocimientos del personal en el desempeño de sus funciones, acorde a las necesidades, valores y ejes institucionales. "/>
    <s v="CAPACITACIÓN: Implementar estrategias de capacitación y formación para mejorar las habilidades y conocimientos del personal en el desempeño de sus funciones, acorde a las necesidades, valores y ejes institucionales. "/>
    <x v="204"/>
    <s v="Cantidad de actividades de capacitación, acorde a los perfiles competenciales."/>
    <s v="Defensa Pública"/>
    <s v="Consejo Directivo de la Escuela Judicial"/>
    <s v="2020 - 2024"/>
    <s v="Enfocar las actividades de capacitación hacia el cierre de las brechas competenciales."/>
    <s v="Escuela Judicial"/>
    <m/>
    <m/>
    <m/>
    <m/>
    <m/>
    <m/>
    <m/>
    <m/>
    <m/>
    <m/>
  </r>
  <r>
    <s v="ESCUELA JUDICIAL"/>
    <x v="3"/>
    <s v="Mejorar la idoneidad competencial, el compromiso y el bienestar del personal judicial, con el fin de alcanzar la excelencia en la Administración de Justicia."/>
    <s v="CAPACITACIÓN"/>
    <s v="Implementar estrategias de capacitación y formación para mejorar las habilidades y conocimientos del personal en el desempeño de sus funciones, acorde a las necesidades, valores y ejes institucionales. "/>
    <s v="CAPACITACIÓN: Implementar estrategias de capacitación y formación para mejorar las habilidades y conocimientos del personal en el desempeño de sus funciones, acorde a las necesidades, valores y ejes institucionales. "/>
    <x v="204"/>
    <s v="Cantidad de actividades de capacitación, acorde a los perfiles competenciales."/>
    <s v="Defensa Pública"/>
    <s v="Consejo Directivo de la Escuela Judicial"/>
    <s v="2020 - 2021"/>
    <s v="Desarrollar un sistema de gestión de la capacitación que permita mediante herramientas automatizadas y ágiles: realizar diagnósticos de necesidades por competencias, gestionar las brechas competenciales de la población judicial de acuerdo con los perfiles competencias definidos por la Dirección de Gestión Humana, generar reportes y registros para la adecuada toma de las decisiones. "/>
    <s v="Escuela Judicial"/>
    <m/>
    <m/>
    <m/>
    <m/>
    <m/>
    <m/>
    <m/>
    <m/>
    <m/>
    <m/>
  </r>
  <r>
    <s v="ESCUELA JUDICIAL"/>
    <x v="3"/>
    <s v="Mejorar la idoneidad competencial, el compromiso y el bienestar del personal judicial, con el fin de alcanzar la excelencia en la Administración de Justicia."/>
    <s v="CAPACITACIÓN"/>
    <s v="Implementar estrategias de capacitación y formación para mejorar las habilidades y conocimientos del personal en el desempeño de sus funciones, acorde a las necesidades, valores y ejes institucionales. "/>
    <s v="CAPACITACIÓN: Implementar estrategias de capacitación y formación para mejorar las habilidades y conocimientos del personal en el desempeño de sus funciones, acorde a las necesidades, valores y ejes institucionales. "/>
    <x v="204"/>
    <s v="Cantidad de actividades de capacitación, acorde a los perfiles competenciales."/>
    <s v="Defensa Pública"/>
    <s v="Consejo Directivo de la Escuela Judicial"/>
    <n v="2024"/>
    <s v="Evaluar los resultados de la implementación de programas y actividades de capacitación que responden a los perfiles competenciales. "/>
    <s v="Escuela Judicial"/>
    <m/>
    <m/>
    <m/>
    <m/>
    <m/>
    <m/>
    <m/>
    <m/>
    <m/>
    <m/>
  </r>
  <r>
    <s v="ESCUELA JUDICIAL"/>
    <x v="3"/>
    <s v="Mejorar la idoneidad competencial, el compromiso y el bienestar del personal judicial, con el fin de alcanzar la excelencia en la Administración de Justicia."/>
    <s v="CAPACITACIÓN"/>
    <s v="Implementar estrategias de capacitación y formación para mejorar las habilidades y conocimientos del personal en el desempeño de sus funciones, acorde a las necesidades, valores y ejes institucionales. "/>
    <s v="CAPACITACIÓN: Implementar estrategias de capacitación y formación para mejorar las habilidades y conocimientos del personal en el desempeño de sus funciones, acorde a las necesidades, valores y ejes institucionales. "/>
    <x v="205"/>
    <s v="Cantidad de actividades de capacitación, acorde a los perfiles competenciales."/>
    <s v="Organismo de Investigación Judicial"/>
    <s v="Consejo Directivo de la Escuela Judicial"/>
    <s v="2019-2020"/>
    <s v="Desarrollar  y revisar los mapas funcionales de los programas formativos para que se diseñen de manera consecuente con los perfiles competenciales establecidos por la Dirección de Gestión Humana."/>
    <s v="Escuela Judicial"/>
    <s v="Sistema de Planes Anuales Operativos (PAO)."/>
    <n v="0"/>
    <n v="30"/>
    <n v="5"/>
    <n v="10"/>
    <n v="15"/>
    <n v="20"/>
    <n v="25"/>
    <n v="30"/>
    <s v="No aplica"/>
  </r>
  <r>
    <s v="ESCUELA JUDICIAL"/>
    <x v="3"/>
    <s v="Mejorar la idoneidad competencial, el compromiso y el bienestar del personal judicial, con el fin de alcanzar la excelencia en la Administración de Justicia."/>
    <s v="CAPACITACIÓN"/>
    <s v="Implementar estrategias de capacitación y formación para mejorar las habilidades y conocimientos del personal en el desempeño de sus funciones, acorde a las necesidades, valores y ejes institucionales. "/>
    <s v="CAPACITACIÓN: Implementar estrategias de capacitación y formación para mejorar las habilidades y conocimientos del personal en el desempeño de sus funciones, acorde a las necesidades, valores y ejes institucionales. "/>
    <x v="205"/>
    <s v="Cantidad de actividades de capacitación, acorde a los perfiles competenciales."/>
    <s v="Organismo de Investigación Judicial"/>
    <s v="Consejo Directivo de la Escuela Judicial"/>
    <s v="2020 - 2024"/>
    <s v="Enfocar las actividades de capacitación hacia el cierre de las brechas competenciales."/>
    <s v="Escuela Judicial"/>
    <m/>
    <m/>
    <m/>
    <m/>
    <m/>
    <m/>
    <m/>
    <m/>
    <m/>
    <m/>
  </r>
  <r>
    <s v="ESCUELA JUDICIAL"/>
    <x v="3"/>
    <s v="Mejorar la idoneidad competencial, el compromiso y el bienestar del personal judicial, con el fin de alcanzar la excelencia en la Administración de Justicia."/>
    <s v="CAPACITACIÓN"/>
    <s v="Implementar estrategias de capacitación y formación para mejorar las habilidades y conocimientos del personal en el desempeño de sus funciones, acorde a las necesidades, valores y ejes institucionales. "/>
    <s v="CAPACITACIÓN: Implementar estrategias de capacitación y formación para mejorar las habilidades y conocimientos del personal en el desempeño de sus funciones, acorde a las necesidades, valores y ejes institucionales. "/>
    <x v="205"/>
    <s v="Cantidad de actividades de capacitación, acorde a los perfiles competenciales."/>
    <s v="Organismo de Investigación Judicial"/>
    <s v="Consejo Directivo de la Escuela Judicial"/>
    <s v="2020 - 2021"/>
    <s v="Desarrollar un sistema de gestión de la capacitación que permita mediante herramientas automatizadas y ágiles: realizar diagnósticos de necesidades por competencias, gestionar las brechas competenciales de la población judicial de acuerdo con los perfiles competencias definidos por la Dirección de Gestión Humana, generar reportes y registros para la adecuada toma de las decisiones. "/>
    <s v="Escuela Judicial"/>
    <m/>
    <m/>
    <m/>
    <m/>
    <m/>
    <m/>
    <m/>
    <m/>
    <m/>
    <m/>
  </r>
  <r>
    <s v="ESCUELA JUDICIAL"/>
    <x v="3"/>
    <s v="Mejorar la idoneidad competencial, el compromiso y el bienestar del personal judicial, con el fin de alcanzar la excelencia en la Administración de Justicia."/>
    <s v="CAPACITACIÓN"/>
    <s v="Implementar estrategias de capacitación y formación para mejorar las habilidades y conocimientos del personal en el desempeño de sus funciones, acorde a las necesidades, valores y ejes institucionales. "/>
    <s v="CAPACITACIÓN: Implementar estrategias de capacitación y formación para mejorar las habilidades y conocimientos del personal en el desempeño de sus funciones, acorde a las necesidades, valores y ejes institucionales. "/>
    <x v="205"/>
    <s v="Cantidad de actividades de capacitación, acorde a los perfiles competenciales."/>
    <s v="Organismo de Investigación Judicial"/>
    <s v="Consejo Directivo de la Escuela Judicial"/>
    <n v="2024"/>
    <s v="Evaluar los resultados de la implementación de programas y actividades de capacitación que responden a los perfiles competenciales. "/>
    <s v="Escuela Judicial"/>
    <m/>
    <m/>
    <m/>
    <m/>
    <m/>
    <m/>
    <m/>
    <m/>
    <m/>
    <m/>
  </r>
  <r>
    <s v="ESCUELA JUDICIAL"/>
    <x v="3"/>
    <s v="Mejorar la idoneidad competencial, el compromiso y el bienestar del personal judicial, con el fin de alcanzar la excelencia en la Administración de Justicia."/>
    <s v="CAPACITACIÓN"/>
    <s v="Implementar estrategias de capacitación y formación para mejorar las habilidades y conocimientos del personal en el desempeño de sus funciones, acorde a las necesidades, valores y ejes institucionales. "/>
    <s v="CAPACITACIÓN: Implementar estrategias de capacitación y formación para mejorar las habilidades y conocimientos del personal en el desempeño de sus funciones, acorde a las necesidades, valores y ejes institucionales. "/>
    <x v="206"/>
    <s v="% de avance de implementación de la estrategia integral del proceso de  capacitación innovadores, accesibles y oportunos."/>
    <s v="Escuela Judicial"/>
    <s v="Consejo Directivo de la Escuela Judicial_x000a_Ministerio Público_x000a_Defensa Pública_x000a_Organismo de Investigación Judicial_x000a_Dirección de Gestión Humana"/>
    <s v="2019-2020"/>
    <s v="Diseñar y desarrollar estrategias integrales de aprendizaje innovadores por instancia, donde se considere en aquellas actividades de capacitación que lo permitan, el uso de los servicios multimedios y audiovisuales ofrecidos por el Área de Servicios Técnicos de la Escuela Judicial._x000a__x000a_"/>
    <s v="Escuela Judicial y Unidades de capacitación                             "/>
    <s v="Sistema de Planes Anuales Operativos (PAO)."/>
    <n v="0"/>
    <n v="100"/>
    <n v="0.1"/>
    <n v="0.2"/>
    <n v="0.4"/>
    <n v="0.6"/>
    <n v="0.8"/>
    <n v="1"/>
    <s v="No aplica"/>
  </r>
  <r>
    <s v="ESCUELA JUDICIAL"/>
    <x v="3"/>
    <s v="Mejorar la idoneidad competencial, el compromiso y el bienestar del personal judicial, con el fin de alcanzar la excelencia en la Administración de Justicia."/>
    <s v="CAPACITACIÓN"/>
    <s v="Implementar estrategias de capacitación y formación para mejorar las habilidades y conocimientos del personal en el desempeño de sus funciones, acorde a las necesidades, valores y ejes institucionales. "/>
    <s v="CAPACITACIÓN: Implementar estrategias de capacitación y formación para mejorar las habilidades y conocimientos del personal en el desempeño de sus funciones, acorde a las necesidades, valores y ejes institucionales. "/>
    <x v="206"/>
    <s v="% de avance de implementación de la estrategia integral del proceso de  capacitación innovadores, accesibles y oportunos."/>
    <s v="Escuela Judicial"/>
    <s v="Consejo Directivo de la Escuela Judicial_x000a_Ministerio Público_x000a_Defensa Pública_x000a_Organismo de Investigación Judicial_x000a_Dirección de Gestión Humana"/>
    <s v="2020-2024"/>
    <s v="Implementar las estrategias integrales de aprendizaje diseñadas y desarrolladas."/>
    <s v="Escuela Judicial y Unidades de capacitación                             "/>
    <m/>
    <m/>
    <m/>
    <m/>
    <m/>
    <m/>
    <m/>
    <m/>
    <m/>
    <m/>
  </r>
  <r>
    <s v="ESCUELA JUDICIAL"/>
    <x v="3"/>
    <s v="Mejorar la idoneidad competencial, el compromiso y el bienestar del personal judicial, con el fin de alcanzar la excelencia en la Administración de Justicia."/>
    <s v="CAPACITACIÓN"/>
    <s v="Implementar estrategias de capacitación y formación para mejorar las habilidades y conocimientos del personal en el desempeño de sus funciones, acorde a las necesidades, valores y ejes institucionales. "/>
    <s v="CAPACITACIÓN: Implementar estrategias de capacitación y formación para mejorar las habilidades y conocimientos del personal en el desempeño de sus funciones, acorde a las necesidades, valores y ejes institucionales. "/>
    <x v="206"/>
    <s v="% de avance de implementación de la estrategia integral del proceso de  capacitación innovadores, accesibles y oportunos."/>
    <s v="Escuela Judicial"/>
    <s v="Consejo Directivo de la Escuela Judicial_x000a_Ministerio Público_x000a_Defensa Pública_x000a_Organismo de Investigación Judicial_x000a_Dirección de Gestión Humana"/>
    <s v="2020-2024"/>
    <s v="Evaluar los resultados de las estrategias integrales de aprendizaje diseñadas y desarrolladas."/>
    <s v="Escuela Judicial y Unidades de capacitación                             "/>
    <m/>
    <m/>
    <m/>
    <m/>
    <m/>
    <m/>
    <m/>
    <m/>
    <m/>
    <m/>
  </r>
  <r>
    <s v="ESCUELA JUDICIAL"/>
    <x v="3"/>
    <s v="Mejorar la idoneidad competencial, el compromiso y el bienestar del personal judicial, con el fin de alcanzar la excelencia en la Administración de Justicia."/>
    <s v="CAPACITACIÓN"/>
    <s v="Implementar estrategias de capacitación y formación para mejorar las habilidades y conocimientos del personal en el desempeño de sus funciones, acorde a las necesidades, valores y ejes institucionales. "/>
    <s v="CAPACITACIÓN: Implementar estrategias de capacitación y formación para mejorar las habilidades y conocimientos del personal en el desempeño de sus funciones, acorde a las necesidades, valores y ejes institucionales. "/>
    <x v="207"/>
    <s v="% de avance en la implementación del sistema de gestión de capacitación. "/>
    <s v="Escuela Judicial"/>
    <s v="Consejo Directivo de la Escuela Judicial_x000a_Dirección de Tecnología de la Información"/>
    <n v="2019"/>
    <s v="Desarrollar y estandarizar un sistema que aplique para todas la áreas de capacitación."/>
    <s v="Escuela Judicial"/>
    <s v="Portafolio de proyectos institucionales (PPI)."/>
    <n v="0"/>
    <n v="100"/>
    <n v="0.1"/>
    <n v="0.2"/>
    <n v="0.4"/>
    <n v="0.6"/>
    <n v="0.8"/>
    <n v="1"/>
    <s v="Desarrollo e implementación de  estrategias integrales de capacitación"/>
  </r>
  <r>
    <s v="ESCUELA JUDICIAL"/>
    <x v="3"/>
    <s v="Mejorar la idoneidad competencial, el compromiso y el bienestar del personal judicial, con el fin de alcanzar la excelencia en la Administración de Justicia."/>
    <s v="CAPACITACIÓN"/>
    <s v="Implementar estrategias de capacitación y formación para mejorar las habilidades y conocimientos del personal en el desempeño de sus funciones, acorde a las necesidades, valores y ejes institucionales. "/>
    <s v="CAPACITACIÓN: Implementar estrategias de capacitación y formación para mejorar las habilidades y conocimientos del personal en el desempeño de sus funciones, acorde a las necesidades, valores y ejes institucionales. "/>
    <x v="207"/>
    <s v="% de avance en la implementación del sistema de gestión de capacitación. "/>
    <s v="Escuela Judicial"/>
    <s v="Consejo Directivo de la Escuela Judicial_x000a_Dirección de Tecnología de la Información"/>
    <s v="2020-2023"/>
    <s v="Implementar sistema de gestión de capacitación. _x000a_"/>
    <s v="Escuela Judicial"/>
    <m/>
    <m/>
    <m/>
    <m/>
    <m/>
    <m/>
    <m/>
    <m/>
    <m/>
    <m/>
  </r>
  <r>
    <s v="ESCUELA JUDICIAL"/>
    <x v="3"/>
    <s v="Mejorar la idoneidad competencial, el compromiso y el bienestar del personal judicial, con el fin de alcanzar la excelencia en la Administración de Justicia."/>
    <s v="CAPACITACIÓN"/>
    <s v="Implementar estrategias de capacitación y formación para mejorar las habilidades y conocimientos del personal en el desempeño de sus funciones, acorde a las necesidades, valores y ejes institucionales. "/>
    <s v="CAPACITACIÓN: Implementar estrategias de capacitación y formación para mejorar las habilidades y conocimientos del personal en el desempeño de sus funciones, acorde a las necesidades, valores y ejes institucionales. "/>
    <x v="207"/>
    <s v="% de avance en la implementación del sistema de gestión de capacitación. "/>
    <s v="Escuela Judicial"/>
    <s v="Consejo Directivo de la Escuela Judicial_x000a_Dirección de Tecnología de la Información"/>
    <n v="2024"/>
    <s v="Evaluar los resultados obtenidos de la implementación del sistema de gestión de capacitación. "/>
    <s v="Escuela Judicial"/>
    <m/>
    <m/>
    <m/>
    <m/>
    <m/>
    <m/>
    <m/>
    <m/>
    <m/>
    <m/>
  </r>
  <r>
    <s v="ESCUELA JUDICIAL"/>
    <x v="3"/>
    <s v="Mejorar la idoneidad competencial, el compromiso y el bienestar del personal judicial, con el fin de alcanzar la excelencia en la Administración de Justicia."/>
    <s v="CAPACITACIÓN"/>
    <s v="Implementar estrategias de capacitación y formación para mejorar las habilidades y conocimientos del personal en el desempeño de sus funciones, acorde a las necesidades, valores y ejes institucionales. "/>
    <s v="CAPACITACIÓN: Implementar estrategias de capacitación y formación para mejorar las habilidades y conocimientos del personal en el desempeño de sus funciones, acorde a las necesidades, valores y ejes institucionales. "/>
    <x v="208"/>
    <s v="Cantidad de estudios sobre la efectividad de la capacitación realizado por la Escuela Judicial y las Unidades de Capacitación."/>
    <s v="Escuela Judicial"/>
    <s v="Consejo Directivo de la Escuela Judicial_x000a_Ministerio Público_x000a_Defensa Pública_x000a_Organismo de Investigación Judicial_x000a_Dirección de Gestión Humana_x000a_Secretaría Técnica de Género y Acceso a la Justicia."/>
    <n v="2019"/>
    <s v="Elaborar y validar un sistema  que permita evaluar la efectividad de la capacitación."/>
    <s v="Escuela Judicial y Unidades de capacitación                             "/>
    <s v="Sistema de Planes Anuales Operativos (PAO)."/>
    <n v="0"/>
    <n v="10"/>
    <n v="0"/>
    <n v="2"/>
    <n v="4"/>
    <n v="6"/>
    <n v="8"/>
    <n v="10"/>
    <s v="No aplica"/>
  </r>
  <r>
    <s v="ESCUELA JUDICIAL"/>
    <x v="3"/>
    <s v="Mejorar la idoneidad competencial, el compromiso y el bienestar del personal judicial, con el fin de alcanzar la excelencia en la Administración de Justicia."/>
    <s v="CAPACITACIÓN"/>
    <s v="Implementar estrategias de capacitación y formación para mejorar las habilidades y conocimientos del personal en el desempeño de sus funciones, acorde a las necesidades, valores y ejes institucionales. "/>
    <s v="CAPACITACIÓN: Implementar estrategias de capacitación y formación para mejorar las habilidades y conocimientos del personal en el desempeño de sus funciones, acorde a las necesidades, valores y ejes institucionales. "/>
    <x v="208"/>
    <s v="Cantidad de estudios sobre la efectividad de la capacitación realizado por la Escuela Judicial y las Unidades de Capacitación."/>
    <s v="Escuela Judicial"/>
    <s v="Consejo Directivo de la Escuela Judicial_x000a_Ministerio Público_x000a_Defensa Pública_x000a_Organismo de Investigación Judicial_x000a_Dirección de Gestión Humana_x000a_Secretaría Técnica de Género y Acceso a la Justicia."/>
    <s v="2020-2024"/>
    <s v="Aplicar el sistema evaluativo desarrollado en al menos dos actividades la Escuela Judicial y de cada Unidad de Capacitación."/>
    <s v="Escuela Judicial y Unidades de capacitación                             "/>
    <m/>
    <m/>
    <m/>
    <m/>
    <m/>
    <m/>
    <m/>
    <m/>
    <m/>
    <m/>
  </r>
  <r>
    <s v="ESCUELA JUDICIAL"/>
    <x v="3"/>
    <s v="Mejorar la idoneidad competencial, el compromiso y el bienestar del personal judicial, con el fin de alcanzar la excelencia en la Administración de Justicia."/>
    <s v="CAPACITACIÓN"/>
    <s v="Implementar estrategias de capacitación y formación para mejorar las habilidades y conocimientos del personal en el desempeño de sus funciones, acorde a las necesidades, valores y ejes institucionales. "/>
    <s v="CAPACITACIÓN: Implementar estrategias de capacitación y formación para mejorar las habilidades y conocimientos del personal en el desempeño de sus funciones, acorde a las necesidades, valores y ejes institucionales. "/>
    <x v="209"/>
    <s v="% avance de los programas de cooperación con universidades. "/>
    <s v="Escuela Judicial"/>
    <s v="Consejo Directivo de la Escuela Judicial _x000a_Ministerio Público_x000a_Defensa Pública_x000a_Organismo de Investigación Judicial_x000a_Dirección de Gestión Humana_x000a_Despacho de la Presidencia_x000a_Oficina de Cooperación y Relaciones Internacionales_x000a_Secretaría Técnica de Género y Acceso a la Justicia."/>
    <n v="2019"/>
    <s v="Programar reuniones con los decanos de las universidades  que imparten las carreras (derecho) y afines con la administración de justicia._x000a__x000a_"/>
    <s v="Escuela Judicial"/>
    <s v="Sistema de Planes Anuales Operativos (PAO)."/>
    <n v="0"/>
    <n v="100"/>
    <n v="0.1"/>
    <n v="0.2"/>
    <n v="0.4"/>
    <n v="0.6"/>
    <n v="0.8"/>
    <n v="1"/>
    <s v="No aplica"/>
  </r>
  <r>
    <s v="ESCUELA JUDICIAL"/>
    <x v="3"/>
    <s v="Mejorar la idoneidad competencial, el compromiso y el bienestar del personal judicial, con el fin de alcanzar la excelencia en la Administración de Justicia."/>
    <s v="CAPACITACIÓN"/>
    <s v="Implementar estrategias de capacitación y formación para mejorar las habilidades y conocimientos del personal en el desempeño de sus funciones, acorde a las necesidades, valores y ejes institucionales. "/>
    <s v="CAPACITACIÓN: Implementar estrategias de capacitación y formación para mejorar las habilidades y conocimientos del personal en el desempeño de sus funciones, acorde a las necesidades, valores y ejes institucionales. "/>
    <x v="209"/>
    <s v="% avance de los programas de cooperación con universidades. "/>
    <s v="Escuela Judicial"/>
    <s v="Consejo Directivo de la Escuela Judicial _x000a_Ministerio Público_x000a_Defensa Pública_x000a_Organismo de Investigación Judicial_x000a_Dirección de Gestión Humana_x000a_Despacho de la Presidencia_x000a_Oficina de Cooperación y Relaciones Internacionales_x000a_Secretaría Técnica de Género y Acceso a la Justicia."/>
    <s v="2019-2024"/>
    <s v="Desarrollar e implementar programas de cooperación con otros centros educativos."/>
    <s v="Escuela Judicial"/>
    <m/>
    <m/>
    <m/>
    <m/>
    <m/>
    <m/>
    <m/>
    <m/>
    <m/>
    <m/>
  </r>
  <r>
    <s v="ESCUELA JUDICIAL"/>
    <x v="3"/>
    <s v="Mejorar la idoneidad competencial, el compromiso y el bienestar del personal judicial, con el fin de alcanzar la excelencia en la Administración de Justicia."/>
    <s v="CAPACITACIÓN"/>
    <s v="Implementar estrategias de capacitación y formación para mejorar las habilidades y conocimientos del personal en el desempeño de sus funciones, acorde a las necesidades, valores y ejes institucionales. "/>
    <s v="CAPACITACIÓN: Implementar estrategias de capacitación y formación para mejorar las habilidades y conocimientos del personal en el desempeño de sus funciones, acorde a las necesidades, valores y ejes institucionales. "/>
    <x v="210"/>
    <s v="% de avance de la estrategia de regionalización de la capacitación"/>
    <s v="Escuela Judicial"/>
    <s v="Consejo Directivo de la Escuela Judicial_x000a_Secretaría Técnica de Género y Acceso a la Justicia."/>
    <s v="2019-2020"/>
    <s v="Identificar las necesidades de Capacitación en todos las Sedes Regionales del Poder Judicial."/>
    <s v="Escuela Judicial y Unidades de capacitación                             "/>
    <s v="Portafolio de proyectos institucionales (PPI)."/>
    <n v="0"/>
    <n v="100"/>
    <n v="0.1"/>
    <n v="0.2"/>
    <n v="0.4"/>
    <n v="0.6"/>
    <n v="0.8"/>
    <n v="1"/>
    <s v="Desarrollo e implementación de  estrategias integrales de capacitación"/>
  </r>
  <r>
    <s v="ESCUELA JUDICIAL"/>
    <x v="3"/>
    <s v="Mejorar la idoneidad competencial, el compromiso y el bienestar del personal judicial, con el fin de alcanzar la excelencia en la Administración de Justicia."/>
    <s v="CAPACITACIÓN"/>
    <s v="Implementar estrategias de capacitación y formación para mejorar las habilidades y conocimientos del personal en el desempeño de sus funciones, acorde a las necesidades, valores y ejes institucionales. "/>
    <s v="CAPACITACIÓN: Implementar estrategias de capacitación y formación para mejorar las habilidades y conocimientos del personal en el desempeño de sus funciones, acorde a las necesidades, valores y ejes institucionales. "/>
    <x v="210"/>
    <s v="% de avance de la estrategia de regionalización de la capacitación"/>
    <s v="Escuela Judicial"/>
    <s v="Consejo Directivo de la Escuela Judicial_x000a_Secretaría Técnica de Género y Acceso a la Justicia."/>
    <n v="2021"/>
    <s v="Desarrollar el Programa de Capacitación Regional."/>
    <s v="Escuela Judicial y Unidades de capacitación                             "/>
    <m/>
    <m/>
    <m/>
    <m/>
    <m/>
    <m/>
    <m/>
    <m/>
    <m/>
    <m/>
  </r>
  <r>
    <s v="ESCUELA JUDICIAL"/>
    <x v="3"/>
    <s v="Mejorar la idoneidad competencial, el compromiso y el bienestar del personal judicial, con el fin de alcanzar la excelencia en la Administración de Justicia."/>
    <s v="CAPACITACIÓN"/>
    <s v="Implementar estrategias de capacitación y formación para mejorar las habilidades y conocimientos del personal en el desempeño de sus funciones, acorde a las necesidades, valores y ejes institucionales. "/>
    <s v="CAPACITACIÓN: Implementar estrategias de capacitación y formación para mejorar las habilidades y conocimientos del personal en el desempeño de sus funciones, acorde a las necesidades, valores y ejes institucionales. "/>
    <x v="210"/>
    <s v="% de avance de la estrategia de regionalización de la capacitación"/>
    <s v="Escuela Judicial"/>
    <s v="Consejo Directivo de la Escuela Judicial_x000a_Secretaría Técnica de Género y Acceso a la Justicia."/>
    <s v="2022-2024"/>
    <s v="Implementar el Programa de Capacitación Regional."/>
    <s v="Escuela Judicial y Unidades de capacitación                             "/>
    <m/>
    <m/>
    <m/>
    <m/>
    <m/>
    <m/>
    <m/>
    <m/>
    <m/>
    <m/>
  </r>
  <r>
    <s v="ESCUELA JUDICIAL"/>
    <x v="3"/>
    <s v="Mejorar la idoneidad competencial, el compromiso y el bienestar del personal judicial, con el fin de alcanzar la excelencia en la Administración de Justicia."/>
    <s v="CAPACITACIÓN"/>
    <s v="Implementar estrategias de capacitación y formación para mejorar las habilidades y conocimientos del personal en el desempeño de sus funciones, acorde a las necesidades, valores y ejes institucionales. "/>
    <s v="CAPACITACIÓN: Implementar estrategias de capacitación y formación para mejorar las habilidades y conocimientos del personal en el desempeño de sus funciones, acorde a las necesidades, valores y ejes institucionales. "/>
    <x v="210"/>
    <s v="% de avance de la estrategia de regionalización de la capacitación"/>
    <s v="Ministerio Público"/>
    <s v="Consejo Directivo de la Escuela Judicial_x000a_Secretaría Técnica de Género y Acceso a la Justicia."/>
    <s v="2019-2020"/>
    <s v="Identificar las necesidades de Capacitación en todos las Sedes Regionales del Poder Judicial."/>
    <s v="Escuela Judicial y Unidades de capacitación                             "/>
    <s v="Portafolio de proyectos institucionales (PPI)."/>
    <n v="0"/>
    <n v="100"/>
    <n v="0.1"/>
    <n v="0.2"/>
    <n v="0.4"/>
    <n v="0.6"/>
    <n v="0.8"/>
    <n v="1"/>
    <s v="Desarrollo e implementación de  estrategias integrales de capacitación"/>
  </r>
  <r>
    <s v="ESCUELA JUDICIAL"/>
    <x v="3"/>
    <s v="Mejorar la idoneidad competencial, el compromiso y el bienestar del personal judicial, con el fin de alcanzar la excelencia en la Administración de Justicia."/>
    <s v="CAPACITACIÓN"/>
    <s v="Implementar estrategias de capacitación y formación para mejorar las habilidades y conocimientos del personal en el desempeño de sus funciones, acorde a las necesidades, valores y ejes institucionales. "/>
    <s v="CAPACITACIÓN: Implementar estrategias de capacitación y formación para mejorar las habilidades y conocimientos del personal en el desempeño de sus funciones, acorde a las necesidades, valores y ejes institucionales. "/>
    <x v="210"/>
    <s v="% de avance de la estrategia de regionalización de la capacitación"/>
    <s v="Ministerio Público"/>
    <s v="Consejo Directivo de la Escuela Judicial_x000a_Secretaría Técnica de Género y Acceso a la Justicia."/>
    <n v="2021"/>
    <s v="Desarrollar el Programa de Capacitación Regional."/>
    <s v="Escuela Judicial y Unidades de capacitación                             "/>
    <m/>
    <m/>
    <m/>
    <m/>
    <m/>
    <m/>
    <m/>
    <m/>
    <m/>
    <m/>
  </r>
  <r>
    <s v="ESCUELA JUDICIAL"/>
    <x v="3"/>
    <s v="Mejorar la idoneidad competencial, el compromiso y el bienestar del personal judicial, con el fin de alcanzar la excelencia en la Administración de Justicia."/>
    <s v="CAPACITACIÓN"/>
    <s v="Implementar estrategias de capacitación y formación para mejorar las habilidades y conocimientos del personal en el desempeño de sus funciones, acorde a las necesidades, valores y ejes institucionales. "/>
    <s v="CAPACITACIÓN: Implementar estrategias de capacitación y formación para mejorar las habilidades y conocimientos del personal en el desempeño de sus funciones, acorde a las necesidades, valores y ejes institucionales. "/>
    <x v="210"/>
    <s v="% de avance de la estrategia de regionalización de la capacitación"/>
    <s v="Ministerio Público"/>
    <s v="Consejo Directivo de la Escuela Judicial_x000a_Secretaría Técnica de Género y Acceso a la Justicia."/>
    <s v="2022-2024"/>
    <s v="Implementar el Programa de Capacitación Regional."/>
    <s v="Escuela Judicial y Unidades de capacitación                             "/>
    <m/>
    <m/>
    <m/>
    <m/>
    <m/>
    <m/>
    <m/>
    <m/>
    <m/>
    <m/>
  </r>
  <r>
    <s v="ESCUELA JUDICIAL"/>
    <x v="3"/>
    <s v="Mejorar la idoneidad competencial, el compromiso y el bienestar del personal judicial, con el fin de alcanzar la excelencia en la Administración de Justicia."/>
    <s v="CAPACITACIÓN"/>
    <s v="Implementar estrategias de capacitación y formación para mejorar las habilidades y conocimientos del personal en el desempeño de sus funciones, acorde a las necesidades, valores y ejes institucionales. "/>
    <s v="CAPACITACIÓN: Implementar estrategias de capacitación y formación para mejorar las habilidades y conocimientos del personal en el desempeño de sus funciones, acorde a las necesidades, valores y ejes institucionales. "/>
    <x v="210"/>
    <s v="% de avance de la estrategia de regionalización de la capacitación"/>
    <s v="Defensa Pública"/>
    <s v="Consejo Directivo de la Escuela Judicial_x000a_Secretaría Técnica de Género y Acceso a la Justicia."/>
    <s v="2019-2020"/>
    <s v="Identificar las necesidades de Capacitación en todos las Sedes Regionales del Poder Judicial."/>
    <s v="Escuela Judicial y Unidades de capacitación                             "/>
    <s v="Portafolio de proyectos institucionales (PPI)."/>
    <n v="0"/>
    <n v="100"/>
    <n v="0.1"/>
    <n v="0.2"/>
    <n v="0.4"/>
    <n v="0.6"/>
    <n v="0.8"/>
    <n v="1"/>
    <s v="Desarrollo e implementación de  estrategias integrales de capacitación"/>
  </r>
  <r>
    <s v="ESCUELA JUDICIAL"/>
    <x v="3"/>
    <s v="Mejorar la idoneidad competencial, el compromiso y el bienestar del personal judicial, con el fin de alcanzar la excelencia en la Administración de Justicia."/>
    <s v="CAPACITACIÓN"/>
    <s v="Implementar estrategias de capacitación y formación para mejorar las habilidades y conocimientos del personal en el desempeño de sus funciones, acorde a las necesidades, valores y ejes institucionales. "/>
    <s v="CAPACITACIÓN: Implementar estrategias de capacitación y formación para mejorar las habilidades y conocimientos del personal en el desempeño de sus funciones, acorde a las necesidades, valores y ejes institucionales. "/>
    <x v="210"/>
    <s v="% de avance de la estrategia de regionalización de la capacitación"/>
    <s v="Defensa Pública"/>
    <s v="Consejo Directivo de la Escuela Judicial_x000a_Secretaría Técnica de Género y Acceso a la Justicia."/>
    <n v="2021"/>
    <s v="Desarrollar el Programa de Capacitación Regional."/>
    <s v="Escuela Judicial y Unidades de capacitación                             "/>
    <m/>
    <m/>
    <m/>
    <m/>
    <m/>
    <m/>
    <m/>
    <m/>
    <m/>
    <m/>
  </r>
  <r>
    <s v="ESCUELA JUDICIAL"/>
    <x v="3"/>
    <s v="Mejorar la idoneidad competencial, el compromiso y el bienestar del personal judicial, con el fin de alcanzar la excelencia en la Administración de Justicia."/>
    <s v="CAPACITACIÓN"/>
    <s v="Implementar estrategias de capacitación y formación para mejorar las habilidades y conocimientos del personal en el desempeño de sus funciones, acorde a las necesidades, valores y ejes institucionales. "/>
    <s v="CAPACITACIÓN: Implementar estrategias de capacitación y formación para mejorar las habilidades y conocimientos del personal en el desempeño de sus funciones, acorde a las necesidades, valores y ejes institucionales. "/>
    <x v="210"/>
    <s v="% de avance de la estrategia de regionalización de la capacitación"/>
    <s v="Defensa Pública"/>
    <s v="Consejo Directivo de la Escuela Judicial_x000a_Secretaría Técnica de Género y Acceso a la Justicia."/>
    <s v="2022-2024"/>
    <s v="Implementar el Programa de Capacitación Regional."/>
    <s v="Escuela Judicial y Unidades de capacitación                             "/>
    <m/>
    <m/>
    <m/>
    <m/>
    <m/>
    <m/>
    <m/>
    <m/>
    <m/>
    <m/>
  </r>
  <r>
    <s v="ESCUELA JUDICIAL"/>
    <x v="3"/>
    <s v="Mejorar la idoneidad competencial, el compromiso y el bienestar del personal judicial, con el fin de alcanzar la excelencia en la Administración de Justicia."/>
    <s v="CAPACITACIÓN"/>
    <s v="Implementar estrategias de capacitación y formación para mejorar las habilidades y conocimientos del personal en el desempeño de sus funciones, acorde a las necesidades, valores y ejes institucionales. "/>
    <s v="CAPACITACIÓN: Implementar estrategias de capacitación y formación para mejorar las habilidades y conocimientos del personal en el desempeño de sus funciones, acorde a las necesidades, valores y ejes institucionales. "/>
    <x v="210"/>
    <s v="% de avance de la estrategia de regionalización de la capacitación"/>
    <s v="Organismo de Investigación Judicial"/>
    <s v="Consejo Directivo de la Escuela Judicial_x000a_Secretaría Técnica de Género y Acceso a la Justicia."/>
    <s v="2019-2020"/>
    <s v="Identificar las necesidades de Capacitación en todos las Sedes Regionales del Poder Judicial."/>
    <s v="Escuela Judicial y Unidades de capacitación                             "/>
    <s v="Portafolio de proyectos institucionales (PPI)."/>
    <n v="0"/>
    <n v="100"/>
    <n v="0.1"/>
    <n v="0.2"/>
    <n v="0.4"/>
    <n v="0.6"/>
    <n v="0.8"/>
    <n v="1"/>
    <s v="Desarrollo e implementación de  estrategias integrales de capacitación"/>
  </r>
  <r>
    <s v="ESCUELA JUDICIAL"/>
    <x v="3"/>
    <s v="Mejorar la idoneidad competencial, el compromiso y el bienestar del personal judicial, con el fin de alcanzar la excelencia en la Administración de Justicia."/>
    <s v="CAPACITACIÓN"/>
    <s v="Implementar estrategias de capacitación y formación para mejorar las habilidades y conocimientos del personal en el desempeño de sus funciones, acorde a las necesidades, valores y ejes institucionales. "/>
    <s v="CAPACITACIÓN: Implementar estrategias de capacitación y formación para mejorar las habilidades y conocimientos del personal en el desempeño de sus funciones, acorde a las necesidades, valores y ejes institucionales. "/>
    <x v="210"/>
    <s v="% de avance de la estrategia de regionalización de la capacitación"/>
    <s v="Organismo de Investigación Judicial"/>
    <s v="Consejo Directivo de la Escuela Judicial_x000a_Secretaría Técnica de Género y Acceso a la Justicia."/>
    <n v="2021"/>
    <s v="Desarrollar el Programa de Capacitación Regional."/>
    <s v="Escuela Judicial y Unidades de capacitación                             "/>
    <m/>
    <m/>
    <m/>
    <m/>
    <m/>
    <m/>
    <m/>
    <m/>
    <m/>
    <m/>
  </r>
  <r>
    <s v="ESCUELA JUDICIAL"/>
    <x v="3"/>
    <s v="Mejorar la idoneidad competencial, el compromiso y el bienestar del personal judicial, con el fin de alcanzar la excelencia en la Administración de Justicia."/>
    <s v="CAPACITACIÓN"/>
    <s v="Implementar estrategias de capacitación y formación para mejorar las habilidades y conocimientos del personal en el desempeño de sus funciones, acorde a las necesidades, valores y ejes institucionales. "/>
    <s v="CAPACITACIÓN: Implementar estrategias de capacitación y formación para mejorar las habilidades y conocimientos del personal en el desempeño de sus funciones, acorde a las necesidades, valores y ejes institucionales. "/>
    <x v="210"/>
    <s v="% de avance de la estrategia de regionalización de la capacitación"/>
    <s v="Organismo de Investigación Judicial"/>
    <s v="Consejo Directivo de la Escuela Judicial_x000a_Secretaría Técnica de Género y Acceso a la Justicia."/>
    <s v="2022-2024"/>
    <s v="Implementar el Programa de Capacitación Regional."/>
    <s v="Escuela Judicial y Unidades de capacitación                             "/>
    <m/>
    <m/>
    <m/>
    <m/>
    <m/>
    <m/>
    <m/>
    <m/>
    <m/>
    <m/>
  </r>
  <r>
    <s v="ESCUELA JUDICIAL"/>
    <x v="3"/>
    <s v="Mejorar la idoneidad competencial, el compromiso y el bienestar del personal judicial, con el fin de alcanzar la excelencia en la Administración de Justicia."/>
    <s v="CAPACITACIÓN"/>
    <s v="Implementar estrategias de capacitación y formación para mejorar las habilidades y conocimientos del personal en el desempeño de sus funciones, acorde a las necesidades, valores y ejes institucionales. "/>
    <s v="CAPACITACIÓN: Implementar estrategias de capacitación y formación para mejorar las habilidades y conocimientos del personal en el desempeño de sus funciones, acorde a las necesidades, valores y ejes institucionales. "/>
    <x v="210"/>
    <s v="% de avance de la estrategia de regionalización de la capacitación"/>
    <s v="Dirección de Gestión Humana"/>
    <s v="Consejo Directivo de la Escuela Judicial_x000a_Secretaría Técnica de Género y Acceso a la Justicia."/>
    <s v="2019-2020"/>
    <s v="Identificar las necesidades de Capacitación en todos las Sedes Regionales del Poder Judicial."/>
    <s v="Escuela Judicial y Unidades de capacitación                             "/>
    <s v="Portafolio de proyectos institucionales (PPI)."/>
    <n v="0"/>
    <n v="100"/>
    <n v="0.1"/>
    <n v="0.2"/>
    <n v="0.4"/>
    <n v="0.6"/>
    <n v="0.8"/>
    <n v="1"/>
    <s v="Desarrollo e implementación de  estrategias integrales de capacitación"/>
  </r>
  <r>
    <s v="ESCUELA JUDICIAL"/>
    <x v="3"/>
    <s v="Mejorar la idoneidad competencial, el compromiso y el bienestar del personal judicial, con el fin de alcanzar la excelencia en la Administración de Justicia."/>
    <s v="CAPACITACIÓN"/>
    <s v="Implementar estrategias de capacitación y formación para mejorar las habilidades y conocimientos del personal en el desempeño de sus funciones, acorde a las necesidades, valores y ejes institucionales. "/>
    <s v="CAPACITACIÓN: Implementar estrategias de capacitación y formación para mejorar las habilidades y conocimientos del personal en el desempeño de sus funciones, acorde a las necesidades, valores y ejes institucionales. "/>
    <x v="210"/>
    <s v="% de avance de la estrategia de regionalización de la capacitación"/>
    <s v="Dirección de Gestión Humana"/>
    <s v="Consejo Directivo de la Escuela Judicial_x000a_Secretaría Técnica de Género y Acceso a la Justicia."/>
    <n v="2021"/>
    <s v="Desarrollar el Programa de Capacitación Regional."/>
    <s v="Escuela Judicial y Unidades de capacitación                             "/>
    <m/>
    <m/>
    <m/>
    <m/>
    <m/>
    <m/>
    <m/>
    <m/>
    <m/>
    <m/>
  </r>
  <r>
    <s v="ESCUELA JUDICIAL"/>
    <x v="3"/>
    <s v="Mejorar la idoneidad competencial, el compromiso y el bienestar del personal judicial, con el fin de alcanzar la excelencia en la Administración de Justicia."/>
    <s v="CAPACITACIÓN"/>
    <s v="Implementar estrategias de capacitación y formación para mejorar las habilidades y conocimientos del personal en el desempeño de sus funciones, acorde a las necesidades, valores y ejes institucionales. "/>
    <s v="CAPACITACIÓN: Implementar estrategias de capacitación y formación para mejorar las habilidades y conocimientos del personal en el desempeño de sus funciones, acorde a las necesidades, valores y ejes institucionales. "/>
    <x v="210"/>
    <s v="% de avance de la estrategia de regionalización de la capacitación"/>
    <s v="Dirección de Gestión Humana"/>
    <s v="Consejo Directivo de la Escuela Judicial_x000a_Secretaría Técnica de Género y Acceso a la Justicia."/>
    <s v="2022-2024"/>
    <s v="Implementar el Programa de Capacitación Regional."/>
    <s v="Escuela Judicial y Unidades de capacitación                             "/>
    <m/>
    <m/>
    <m/>
    <m/>
    <m/>
    <m/>
    <m/>
    <m/>
    <m/>
    <m/>
  </r>
  <r>
    <s v="ESCUELA JUDICIAL"/>
    <x v="3"/>
    <s v="Mejorar la idoneidad competencial, el compromiso y el bienestar del personal judicial, con el fin de alcanzar la excelencia en la Administración de Justicia."/>
    <s v="CAPACITACIÓN"/>
    <s v="Implementar estrategias de capacitación y formación para mejorar las habilidades y conocimientos del personal en el desempeño de sus funciones, acorde a las necesidades, valores y ejes institucionales. "/>
    <s v="CAPACITACIÓN: Implementar estrategias de capacitación y formación para mejorar las habilidades y conocimientos del personal en el desempeño de sus funciones, acorde a las necesidades, valores y ejes institucionales. "/>
    <x v="211"/>
    <s v="Cantidad de investigaciones de interés institucional realizadas."/>
    <s v="Escuela Judicial"/>
    <s v="Consejo Directivo de la Escuela Judicial_x000a_Ministerio Público_x000a_Defensa Pública_x000a_Organismo de Investigación Judicial_x000a_Dirección de Gestión Humana_x000a_Secretaría Técnica de Género y Acceso a la Justicia."/>
    <s v="2019-2024"/>
    <s v="Desarrollar investigaciones de interés institucional."/>
    <s v="Escuela Judicial y Unidades de Capacitación"/>
    <s v="Sistema de Planes Anuales Operativos (PAO)."/>
    <n v="0"/>
    <n v="6"/>
    <n v="1"/>
    <n v="2"/>
    <n v="3"/>
    <n v="4"/>
    <n v="5"/>
    <n v="6"/>
    <s v="No aplica"/>
  </r>
  <r>
    <s v="ESCUELA JUDICIAL"/>
    <x v="3"/>
    <s v="Mejorar la idoneidad competencial, el compromiso y el bienestar del personal judicial, con el fin de alcanzar la excelencia en la Administración de Justicia."/>
    <s v="CAPACITACIÓN"/>
    <s v="Implementar estrategias de capacitación y formación para mejorar las habilidades y conocimientos del personal en el desempeño de sus funciones, acorde a las necesidades, valores y ejes institucionales. "/>
    <s v="CAPACITACIÓN: Implementar estrategias de capacitación y formación para mejorar las habilidades y conocimientos del personal en el desempeño de sus funciones, acorde a las necesidades, valores y ejes institucionales. "/>
    <x v="211"/>
    <s v="Cantidad de investigaciones de interés institucional realizadas."/>
    <s v="Escuela Judicial"/>
    <s v="Consejo Directivo de la Escuela Judicial_x000a_Ministerio Público_x000a_Defensa Pública_x000a_Organismo de Investigación Judicial_x000a_Dirección de Gestión Humana_x000a_Secretaría Técnica de Género y Acceso a la Justicia."/>
    <s v="2019-2024"/>
    <s v="Presentar e implementar los  resultados de las investigaciones."/>
    <s v="Escuela Judicial y Unidades de Capacitación"/>
    <m/>
    <m/>
    <m/>
    <m/>
    <m/>
    <m/>
    <m/>
    <m/>
    <m/>
    <m/>
  </r>
  <r>
    <s v="DEFENSA PÚBLICA"/>
    <x v="3"/>
    <s v="Mejorar la idoneidad competencial, el compromiso y el bienestar del personal judicial, con el fin de alcanzar la excelencia en la Administración de Justicia."/>
    <s v="CAPACITACIÓN"/>
    <s v="Implementar estrategias de capacitación y formación para mejorar las habilidades y conocimientos del personal en el desempeño de sus funciones, acorde a las necesidades, valores y ejes institucionales. "/>
    <s v="CAPACITACIÓN: Implementar estrategias de capacitación y formación para mejorar las habilidades y conocimientos del personal en el desempeño de sus funciones, acorde a las necesidades, valores y ejes institucionales. "/>
    <x v="212"/>
    <s v="% de avance de la estrategia de capacitación para la Defensa Pública definida. "/>
    <s v="Defensa Pública    "/>
    <s v="Escuela Judicial_x000a_Secretaría Técnica de Género y Acceso a la Justicia."/>
    <n v="2019"/>
    <s v="Definir una estrategia de capacitación para el personal de la Defensa Pública relacionada con los procesos que dicho órgano desempeña. "/>
    <s v="Defensa Pública    "/>
    <s v="Portafolio de proyectos institucionales (PPI)."/>
    <n v="0"/>
    <n v="100"/>
    <n v="0.1"/>
    <n v="0.2"/>
    <n v="0.4"/>
    <n v="0.6"/>
    <n v="0.8"/>
    <n v="1"/>
    <s v="Desarrollo e implementación de  estrategias integrales de capacitación"/>
  </r>
  <r>
    <s v="DEFENSA PÚBLICA"/>
    <x v="3"/>
    <s v="Mejorar la idoneidad competencial, el compromiso y el bienestar del personal judicial, con el fin de alcanzar la excelencia en la Administración de Justicia."/>
    <s v="CAPACITACIÓN"/>
    <s v="Implementar estrategias de capacitación y formación para mejorar las habilidades y conocimientos del personal en el desempeño de sus funciones, acorde a las necesidades, valores y ejes institucionales. "/>
    <s v="CAPACITACIÓN: Implementar estrategias de capacitación y formación para mejorar las habilidades y conocimientos del personal en el desempeño de sus funciones, acorde a las necesidades, valores y ejes institucionales. "/>
    <x v="212"/>
    <s v="% de avance de la estrategia de capacitación para la Defensa Pública definida. "/>
    <s v="Defensa Pública    "/>
    <s v="Escuela Judicial_x000a_Secretaría Técnica de Género y Acceso a la Justicia."/>
    <n v="2020"/>
    <s v="Implementar estrategia de capacitación para el personal de la Defensa Pública. "/>
    <s v="Defensa Pública    "/>
    <m/>
    <m/>
    <m/>
    <m/>
    <m/>
    <m/>
    <m/>
    <m/>
    <m/>
    <m/>
  </r>
  <r>
    <s v="DEFENSA PÚBLICA"/>
    <x v="3"/>
    <s v="Mejorar la idoneidad competencial, el compromiso y el bienestar del personal judicial, con el fin de alcanzar la excelencia en la Administración de Justicia."/>
    <s v="CAPACITACIÓN"/>
    <s v="Implementar estrategias de capacitación y formación para mejorar las habilidades y conocimientos del personal en el desempeño de sus funciones, acorde a las necesidades, valores y ejes institucionales. "/>
    <s v="CAPACITACIÓN: Implementar estrategias de capacitación y formación para mejorar las habilidades y conocimientos del personal en el desempeño de sus funciones, acorde a las necesidades, valores y ejes institucionales. "/>
    <x v="212"/>
    <s v="% de avance de la estrategia de capacitación para la Defensa Pública definida. "/>
    <s v="Defensa Pública    "/>
    <s v="Escuela Judicial_x000a_Secretaría Técnica de Género y Acceso a la Justicia."/>
    <s v="2021-2024"/>
    <s v="Brindar seguimiento y evaluación a la estrategia de capacitación definida para la Defensa Pública. "/>
    <s v="Defensa Pública    "/>
    <m/>
    <m/>
    <m/>
    <m/>
    <m/>
    <m/>
    <m/>
    <m/>
    <m/>
    <m/>
  </r>
  <r>
    <s v="OFICINA DE ATENCIÓN Y PROTECCIÓN A LA VÍCTIMA DEL DELITO"/>
    <x v="3"/>
    <s v="Mejorar la idoneidad competencial, el compromiso y el bienestar del personal judicial, con el fin de alcanzar la excelencia en la Administración de Justicia."/>
    <s v="CAPACITACIÓN"/>
    <s v="Implementar estrategias de capacitación y formación para mejorar las habilidades y conocimientos del personal en el desempeño de sus funciones, acorde a las necesidades, valores y ejes institucionales. "/>
    <s v="CAPACITACIÓN: Implementar estrategias de capacitación y formación para mejorar las habilidades y conocimientos del personal en el desempeño de sus funciones, acorde a las necesidades, valores y ejes institucionales. "/>
    <x v="213"/>
    <s v="% de avance de la estrategia de capacitación para la Oficina de Atención a la Víctima de Delitos y Unidad de Protección de Víctimas y Testigos. "/>
    <s v="Oficina de Atención a la Víctima de Delitos"/>
    <s v="Ministerio Público_x000a_Organismo de Investigación Judicial_x000a_Escuela Judicial_x000a_Secretaría Técnica de Género y Acceso a la Justicia."/>
    <n v="2020"/>
    <s v="Diseñar estrategia de capacitación. "/>
    <s v="Oficina de Atención y Protección de Víctimas del Delito"/>
    <s v="Portafolio de proyectos institucionales (PPI)."/>
    <n v="0"/>
    <n v="100"/>
    <n v="0.1"/>
    <n v="0.2"/>
    <n v="0.4"/>
    <n v="0.6"/>
    <n v="0.8"/>
    <n v="1"/>
    <s v="Desarrollo e implementación de  estrategias integrales de capacitación"/>
  </r>
  <r>
    <s v="OFICINA DE ATENCIÓN Y PROTECCIÓN A LA VÍCTIMA DEL DELITO"/>
    <x v="3"/>
    <s v="Mejorar la idoneidad competencial, el compromiso y el bienestar del personal judicial, con el fin de alcanzar la excelencia en la Administración de Justicia."/>
    <s v="CAPACITACIÓN"/>
    <s v="Implementar estrategias de capacitación y formación para mejorar las habilidades y conocimientos del personal en el desempeño de sus funciones, acorde a las necesidades, valores y ejes institucionales. "/>
    <s v="CAPACITACIÓN: Implementar estrategias de capacitación y formación para mejorar las habilidades y conocimientos del personal en el desempeño de sus funciones, acorde a las necesidades, valores y ejes institucionales. "/>
    <x v="213"/>
    <s v="% de avance de la estrategia de capacitación para la Oficina de Atención a la Víctima de Delitos y Unidad de Protección de Víctimas y Testigos. "/>
    <s v="Oficina de Atención a la Víctima de Delitos"/>
    <s v="Ministerio Público_x000a_Organismo de Investigación Judicial_x000a_Escuela Judicial_x000a_Secretaría Técnica de Género y Acceso a la Justicia."/>
    <s v="2021-2023"/>
    <s v="Implementar estrategia. "/>
    <s v="Oficina de Atención y Protección de Víctimas del Delito"/>
    <m/>
    <m/>
    <m/>
    <m/>
    <m/>
    <m/>
    <m/>
    <m/>
    <m/>
    <m/>
  </r>
  <r>
    <s v="OFICINA DE ATENCIÓN Y PROTECCIÓN A LA VÍCTIMA DEL DELITO"/>
    <x v="3"/>
    <s v="Mejorar la idoneidad competencial, el compromiso y el bienestar del personal judicial, con el fin de alcanzar la excelencia en la Administración de Justicia."/>
    <s v="CAPACITACIÓN"/>
    <s v="Implementar estrategias de capacitación y formación para mejorar las habilidades y conocimientos del personal en el desempeño de sus funciones, acorde a las necesidades, valores y ejes institucionales. "/>
    <s v="CAPACITACIÓN: Implementar estrategias de capacitación y formación para mejorar las habilidades y conocimientos del personal en el desempeño de sus funciones, acorde a las necesidades, valores y ejes institucionales. "/>
    <x v="213"/>
    <s v="% de avance de la estrategia de capacitación para la Oficina de Atención a la Víctima de Delitos y Unidad de Protección de Víctimas y Testigos. "/>
    <s v="Oficina de Atención a la Víctima de Delitos"/>
    <s v="Ministerio Público_x000a_Organismo de Investigación Judicial_x000a_Escuela Judicial_x000a_Secretaría Técnica de Género y Acceso a la Justicia."/>
    <s v="2021-2024"/>
    <s v="Brindar seguimiento y evaluación de resultados de la implementación de la estrategia. "/>
    <s v="Oficina de Atención y Protección de Víctimas del Delito"/>
    <m/>
    <m/>
    <m/>
    <m/>
    <m/>
    <m/>
    <m/>
    <m/>
    <m/>
    <m/>
  </r>
  <r>
    <s v="OFICINA DE ATENCIÓN Y PROTECCIÓN A LA VÍCTIMA DEL DELITO"/>
    <x v="3"/>
    <s v="Mejorar la idoneidad competencial, el compromiso y el bienestar del personal judicial, con el fin de alcanzar la excelencia en la Administración de Justicia."/>
    <s v="CAPACITACIÓN"/>
    <s v="Implementar estrategias de capacitación y formación para mejorar las habilidades y conocimientos del personal en el desempeño de sus funciones, acorde a las necesidades, valores y ejes institucionales. "/>
    <s v="CAPACITACIÓN: Implementar estrategias de capacitación y formación para mejorar las habilidades y conocimientos del personal en el desempeño de sus funciones, acorde a las necesidades, valores y ejes institucionales. "/>
    <x v="214"/>
    <s v="% de avance de la implementación del módulo de los servicios de atención y Protección a la Victima en los programas de capacitación de la Escuela Judicial. "/>
    <s v="Escuela Judicial"/>
    <s v="Consejo Directivo de la Escuela Judicial _x000a_Ministerio Público_x000a_Organismo de Investigación Judicial_x000a_Escuela Judicial_x000a_Oficina de Atención a la Víctima de Delitos_x000a_Secretaría Técnica de Género y Acceso a la Justicia."/>
    <n v="2020"/>
    <s v="Diseñar una estrategia de capacitación para su inclusión en los procesos de capacitación del personal judicial. "/>
    <s v="Oficina de Atención y Protección de Víctimas del Delito"/>
    <s v="Sistema de Planes Anuales Operativos (PAO)."/>
    <n v="0"/>
    <n v="100"/>
    <n v="0.1"/>
    <n v="0.2"/>
    <n v="0.4"/>
    <n v="0.6"/>
    <n v="0.8"/>
    <n v="1"/>
    <s v="No aplica"/>
  </r>
  <r>
    <s v="OFICINA DE ATENCIÓN Y PROTECCIÓN A LA VÍCTIMA DEL DELITO"/>
    <x v="3"/>
    <s v="Mejorar la idoneidad competencial, el compromiso y el bienestar del personal judicial, con el fin de alcanzar la excelencia en la Administración de Justicia."/>
    <s v="CAPACITACIÓN"/>
    <s v="Implementar estrategias de capacitación y formación para mejorar las habilidades y conocimientos del personal en el desempeño de sus funciones, acorde a las necesidades, valores y ejes institucionales. "/>
    <s v="CAPACITACIÓN: Implementar estrategias de capacitación y formación para mejorar las habilidades y conocimientos del personal en el desempeño de sus funciones, acorde a las necesidades, valores y ejes institucionales. "/>
    <x v="214"/>
    <s v="% de avance de la implementación del módulo de los servicios de atención y Protección a la Victima en los programas de capacitación de la Escuela Judicial. "/>
    <s v="Escuela Judicial"/>
    <s v="Consejo Directivo de la Escuela Judicial _x000a_Ministerio Público_x000a_Organismo de Investigación Judicial_x000a_Escuela Judicial_x000a_Oficina de Atención a la Víctima de Delitos_x000a_Secretaría Técnica de Género y Acceso a la Justicia."/>
    <n v="2021"/>
    <s v="Implementar la estrategia.  "/>
    <s v="Oficina de Atención y Protección de Víctimas del Delito"/>
    <m/>
    <m/>
    <m/>
    <m/>
    <m/>
    <m/>
    <m/>
    <m/>
    <m/>
    <m/>
  </r>
  <r>
    <s v="OFICINA DE ATENCIÓN Y PROTECCIÓN A LA VÍCTIMA DEL DELITO"/>
    <x v="3"/>
    <s v="Mejorar la idoneidad competencial, el compromiso y el bienestar del personal judicial, con el fin de alcanzar la excelencia en la Administración de Justicia."/>
    <s v="CAPACITACIÓN"/>
    <s v="Implementar estrategias de capacitación y formación para mejorar las habilidades y conocimientos del personal en el desempeño de sus funciones, acorde a las necesidades, valores y ejes institucionales. "/>
    <s v="CAPACITACIÓN: Implementar estrategias de capacitación y formación para mejorar las habilidades y conocimientos del personal en el desempeño de sus funciones, acorde a las necesidades, valores y ejes institucionales. "/>
    <x v="214"/>
    <s v="% de avance de la implementación del módulo de los servicios de atención y Protección a la Victima en los programas de capacitación de la Escuela Judicial. "/>
    <s v="Escuela Judicial"/>
    <s v="Consejo Directivo de la Escuela Judicial _x000a_Ministerio Público_x000a_Organismo de Investigación Judicial_x000a_Escuela Judicial_x000a_Oficina de Atención a la Víctima de Delitos_x000a_Secretaría Técnica de Género y Acceso a la Justicia."/>
    <s v="2021-2024"/>
    <s v="Brindar seguimiento y evaluación de resultados de la implementación de la estrategia. "/>
    <s v="Oficina de Atención y Protección de Víctimas del Delito"/>
    <m/>
    <m/>
    <m/>
    <m/>
    <m/>
    <m/>
    <m/>
    <m/>
    <m/>
    <m/>
  </r>
  <r>
    <s v="ORGANISMO DE INVESTIGACIÓN JUDICIAL"/>
    <x v="3"/>
    <s v="Mejorar la idoneidad competencial, el compromiso y el bienestar del personal judicial, con el fin de alcanzar la excelencia en la Administración de Justicia."/>
    <s v="CAPACITACIÓN"/>
    <s v="Implementar estrategias de capacitación y formación para mejorar las habilidades y conocimientos del personal en el desempeño de sus funciones, acorde a las necesidades, valores y ejes institucionales. "/>
    <s v="CAPACITACIÓN: Implementar estrategias de capacitación y formación para mejorar las habilidades y conocimientos del personal en el desempeño de sus funciones, acorde a las necesidades, valores y ejes institucionales. "/>
    <x v="215"/>
    <s v="% de avance de la implementación de los planes de captación de recursos internacionales para capacitación. "/>
    <s v="Organismo de Investigación Judicial"/>
    <s v="Oficina de Cooperación y Relaciones Internacionales_x000a_Escuela Judicial_x000a_Secretaría Técnica de Género y Acceso a la Justicia"/>
    <n v="2019"/>
    <s v="Definir las necesidades de capacitación y recursos necesarios que pueden ser solicitados a  instituciones y gobiernos colaboradores."/>
    <s v="Organismo de Investigación Judicial"/>
    <s v="Sistema de Planes Anuales Operativos (PAO)."/>
    <n v="0"/>
    <n v="100"/>
    <n v="0.1"/>
    <n v="0.2"/>
    <n v="0.4"/>
    <n v="0.6"/>
    <n v="0.8"/>
    <n v="1"/>
    <s v="No aplica"/>
  </r>
  <r>
    <s v="ORGANISMO DE INVESTIGACIÓN JUDICIAL"/>
    <x v="3"/>
    <s v="Mejorar la idoneidad competencial, el compromiso y el bienestar del personal judicial, con el fin de alcanzar la excelencia en la Administración de Justicia."/>
    <s v="CAPACITACIÓN"/>
    <s v="Implementar estrategias de capacitación y formación para mejorar las habilidades y conocimientos del personal en el desempeño de sus funciones, acorde a las necesidades, valores y ejes institucionales. "/>
    <s v="CAPACITACIÓN: Implementar estrategias de capacitación y formación para mejorar las habilidades y conocimientos del personal en el desempeño de sus funciones, acorde a las necesidades, valores y ejes institucionales. "/>
    <x v="215"/>
    <s v="% de avance de la implementación de los planes de captación de recursos internacionales para capacitación. "/>
    <s v="Organismo de Investigación Judicial"/>
    <s v="Oficina de Cooperación y Relaciones Internacionales_x000a_Escuela Judicial_x000a_Secretaría Técnica de Género y Acceso a la Justicia"/>
    <n v="2020"/>
    <s v="Definir planes de acción para lograr  la búsqueda de instituciones y gobiernos cooperantes"/>
    <s v="Organismo de Investigación Judicial"/>
    <m/>
    <m/>
    <m/>
    <m/>
    <m/>
    <m/>
    <m/>
    <m/>
    <m/>
    <m/>
  </r>
  <r>
    <s v="ORGANISMO DE INVESTIGACIÓN JUDICIAL"/>
    <x v="3"/>
    <s v="Mejorar la idoneidad competencial, el compromiso y el bienestar del personal judicial, con el fin de alcanzar la excelencia en la Administración de Justicia."/>
    <s v="CAPACITACIÓN"/>
    <s v="Implementar estrategias de capacitación y formación para mejorar las habilidades y conocimientos del personal en el desempeño de sus funciones, acorde a las necesidades, valores y ejes institucionales. "/>
    <s v="CAPACITACIÓN: Implementar estrategias de capacitación y formación para mejorar las habilidades y conocimientos del personal en el desempeño de sus funciones, acorde a las necesidades, valores y ejes institucionales. "/>
    <x v="215"/>
    <s v="% de avance de la implementación de los planes de captación de recursos internacionales para capacitación. "/>
    <s v="Organismo de Investigación Judicial"/>
    <s v="Oficina de Cooperación y Relaciones Internacionales_x000a_Escuela Judicial_x000a_Secretaría Técnica de Género y Acceso a la Justicia"/>
    <s v="2020-2024"/>
    <s v="Dar seguimiento a los planes de acción para la captación de recursos y capacitaciones."/>
    <s v="Organismo de Investigación Judicial"/>
    <m/>
    <m/>
    <m/>
    <m/>
    <m/>
    <m/>
    <m/>
    <m/>
    <m/>
    <m/>
  </r>
  <r>
    <s v="MINISTERIO PÚBLICO"/>
    <x v="3"/>
    <s v="Mejorar la idoneidad competencial, el compromiso y el bienestar del personal judicial, con el fin de alcanzar la excelencia en la Administración de Justicia."/>
    <s v="CAPACITACIÓN"/>
    <s v="Implementar estrategias de capacitación y formación para mejorar las habilidades y conocimientos del personal en el desempeño de sus funciones, acorde a las necesidades, valores y ejes institucionales. "/>
    <s v="CAPACITACIÓN: Implementar estrategias de capacitación y formación para mejorar las habilidades y conocimientos del personal en el desempeño de sus funciones, acorde a las necesidades, valores y ejes institucionales. "/>
    <x v="216"/>
    <s v="% de avance de la estrategia de capacitación para el Ministerio Público definida. "/>
    <s v="Fiscalía General"/>
    <s v="Escuela Judicial_x000a_Secretaría Técnica de Género y Acceso a la Justicia."/>
    <n v="2019"/>
    <s v="Definir una estrategia de capacitación eficaz para el personal del Ministerio Público relacionada con los procesos que dicho órgano desempeña. "/>
    <s v="Fiscalía General"/>
    <s v="Portafolio de proyectos institucionales (PPI)."/>
    <n v="0"/>
    <n v="100"/>
    <n v="0.1"/>
    <n v="0.2"/>
    <n v="0.4"/>
    <n v="0.6"/>
    <n v="0.8"/>
    <n v="1"/>
    <s v="Desarrollo e implementación de  estrategias integrales de capacitación"/>
  </r>
  <r>
    <s v="MINISTERIO PÚBLICO"/>
    <x v="3"/>
    <s v="Mejorar la idoneidad competencial, el compromiso y el bienestar del personal judicial, con el fin de alcanzar la excelencia en la Administración de Justicia."/>
    <s v="CAPACITACIÓN"/>
    <s v="Implementar estrategias de capacitación y formación para mejorar las habilidades y conocimientos del personal en el desempeño de sus funciones, acorde a las necesidades, valores y ejes institucionales. "/>
    <s v="CAPACITACIÓN: Implementar estrategias de capacitación y formación para mejorar las habilidades y conocimientos del personal en el desempeño de sus funciones, acorde a las necesidades, valores y ejes institucionales. "/>
    <x v="216"/>
    <s v="% de avance de la estrategia de capacitación para el Ministerio Público definida. "/>
    <s v="Fiscalía General"/>
    <s v="Escuela Judicial_x000a_Secretaría Técnica de Género y Acceso a la Justicia."/>
    <n v="2020"/>
    <s v="Implementar estrategia de capacitación para el personal del Ministerio Público. "/>
    <s v="Fiscalía General"/>
    <m/>
    <m/>
    <m/>
    <m/>
    <m/>
    <m/>
    <m/>
    <m/>
    <m/>
    <m/>
  </r>
  <r>
    <s v="MINISTERIO PÚBLICO"/>
    <x v="3"/>
    <s v="Mejorar la idoneidad competencial, el compromiso y el bienestar del personal judicial, con el fin de alcanzar la excelencia en la Administración de Justicia."/>
    <s v="CAPACITACIÓN"/>
    <s v="Implementar estrategias de capacitación y formación para mejorar las habilidades y conocimientos del personal en el desempeño de sus funciones, acorde a las necesidades, valores y ejes institucionales. "/>
    <s v="CAPACITACIÓN: Implementar estrategias de capacitación y formación para mejorar las habilidades y conocimientos del personal en el desempeño de sus funciones, acorde a las necesidades, valores y ejes institucionales. "/>
    <x v="216"/>
    <s v="% de avance de la estrategia de capacitación para el Ministerio Público definida. "/>
    <s v="Fiscalía General"/>
    <s v="Escuela Judicial_x000a_Secretaría Técnica de Género y Acceso a la Justicia."/>
    <s v="2021-2024"/>
    <s v="Brindar seguimiento y evaluación a la estrategia de capacitación definida para el Ministerio Público. "/>
    <s v="Fiscalía General"/>
    <m/>
    <m/>
    <m/>
    <m/>
    <m/>
    <m/>
    <m/>
    <m/>
    <m/>
    <m/>
  </r>
  <r>
    <s v="EQUIPO TÉCNICO"/>
    <x v="3"/>
    <s v="Mejorar la idoneidad competencial, el compromiso y el bienestar del personal judicial, con el fin de alcanzar la excelencia en la Administración de Justicia."/>
    <s v="CAPACITACIÓN"/>
    <s v="Implementar estrategias de capacitación y formación para mejorar las habilidades y conocimientos del personal en el desempeño de sus funciones, acorde a las necesidades, valores y ejes institucionales. "/>
    <s v="CAPACITACIÓN: Implementar estrategias de capacitación y formación para mejorar las habilidades y conocimientos del personal en el desempeño de sus funciones, acorde a las necesidades, valores y ejes institucionales. "/>
    <x v="217"/>
    <s v="% de avance de la estrategia de capacitación para el ámbito administrativo definida. "/>
    <s v="Dirección de Gestión Humana"/>
    <s v="Consejo Directivo de la Escuela Judicial_x000a_Secretaría Técnica de Género y Acceso a la Justicia._x000a_Dirección Ejecutiva_x000a_Dirección de Planificación"/>
    <s v="2020-2024"/>
    <s v="Definir una estrategia de capacitación eficaz para el personal del ámbito administrativo  relacionada con los procesos que desempeñan estas instancias. "/>
    <s v="Dirección de Gestión Humana"/>
    <s v="Portafolio de proyectos institucionales (PPI)."/>
    <n v="0"/>
    <n v="100"/>
    <n v="0.1"/>
    <n v="0.2"/>
    <n v="0.4"/>
    <n v="0.6"/>
    <n v="0.8"/>
    <n v="1"/>
    <s v="Desarrollo e implementación de  estrategias integrales de capacitación"/>
  </r>
  <r>
    <s v="EQUIPO TÉCNICO"/>
    <x v="3"/>
    <s v="Mejorar la idoneidad competencial, el compromiso y el bienestar del personal judicial, con el fin de alcanzar la excelencia en la Administración de Justicia."/>
    <s v="CAPACITACIÓN"/>
    <s v="Implementar estrategias de capacitación y formación para mejorar las habilidades y conocimientos del personal en el desempeño de sus funciones, acorde a las necesidades, valores y ejes institucionales. "/>
    <s v="CAPACITACIÓN: Implementar estrategias de capacitación y formación para mejorar las habilidades y conocimientos del personal en el desempeño de sus funciones, acorde a las necesidades, valores y ejes institucionales. "/>
    <x v="217"/>
    <s v="% de avance de la estrategia de capacitación para el ámbito administrativo definida. "/>
    <s v="Dirección de Gestión Humana"/>
    <s v="Consejo Directivo de la Escuela Judicial_x000a_Secretaría Técnica de Género y Acceso a la Justicia._x000a_Dirección Ejecutiva_x000a_Dirección de Planificación"/>
    <n v="2020"/>
    <s v="Implementar estrategia de capacitación para el personal del ámbito administrativo. "/>
    <s v="Dirección de Gestión Humana"/>
    <m/>
    <m/>
    <m/>
    <m/>
    <m/>
    <m/>
    <m/>
    <m/>
    <m/>
    <m/>
  </r>
  <r>
    <s v="EQUIPO TÉCNICO"/>
    <x v="3"/>
    <s v="Mejorar la idoneidad competencial, el compromiso y el bienestar del personal judicial, con el fin de alcanzar la excelencia en la Administración de Justicia."/>
    <s v="CAPACITACIÓN"/>
    <s v="Implementar estrategias de capacitación y formación para mejorar las habilidades y conocimientos del personal en el desempeño de sus funciones, acorde a las necesidades, valores y ejes institucionales. "/>
    <s v="CAPACITACIÓN: Implementar estrategias de capacitación y formación para mejorar las habilidades y conocimientos del personal en el desempeño de sus funciones, acorde a las necesidades, valores y ejes institucionales. "/>
    <x v="217"/>
    <s v="% de avance de la estrategia de capacitación para el ámbito administrativo definida. "/>
    <s v="Dirección de Gestión Humana"/>
    <s v="Consejo Directivo de la Escuela Judicial_x000a_Secretaría Técnica de Género y Acceso a la Justicia._x000a_Dirección Ejecutiva_x000a_Dirección de Planificación"/>
    <s v="2021-2024"/>
    <s v="Brindar seguimiento y evaluación a la estrategia de capacitación definida para el ámbito administrativo. "/>
    <s v="Dirección de Gestión Humana"/>
    <m/>
    <m/>
    <m/>
    <m/>
    <m/>
    <m/>
    <m/>
    <m/>
    <m/>
    <m/>
  </r>
  <r>
    <s v="EQUIPO TÉCNICO"/>
    <x v="3"/>
    <s v="Mejorar la idoneidad competencial, el compromiso y el bienestar del personal judicial, con el fin de alcanzar la excelencia en la Administración de Justicia."/>
    <s v="CAPACITACIÓN"/>
    <s v="Implementar estrategias de capacitación y formación para mejorar las habilidades y conocimientos del personal en el desempeño de sus funciones, acorde a las necesidades, valores y ejes institucionales. "/>
    <s v="CAPACITACIÓN: Implementar estrategias de capacitación y formación para mejorar las habilidades y conocimientos del personal en el desempeño de sus funciones, acorde a las necesidades, valores y ejes institucionales. "/>
    <x v="218"/>
    <s v="% de avance de la estrategia de capacitación para el Organismo de Investigación Judicial definida. "/>
    <s v="Organismo de Investigación Judicial"/>
    <s v="Escuela Judicial_x000a_Secretaría Técnica de Género y Acceso a la Justicia."/>
    <n v="2019"/>
    <s v="Definir una estrategia de capacitación eficaz para el personal del Organismo de Investigación Judicial relacionada con los procesos que dicho órgano desempeña. "/>
    <s v="Fiscalía General"/>
    <s v="Portafolio de proyectos institucionales (PPI)."/>
    <n v="0"/>
    <n v="100"/>
    <n v="0.1"/>
    <n v="0.2"/>
    <n v="0.4"/>
    <n v="0.6"/>
    <n v="0.8"/>
    <n v="1"/>
    <s v="Desarrollo e implementación de  estrategias integrales de capacitación"/>
  </r>
  <r>
    <s v="EQUIPO TÉCNICO"/>
    <x v="3"/>
    <s v="Mejorar la idoneidad competencial, el compromiso y el bienestar del personal judicial, con el fin de alcanzar la excelencia en la Administración de Justicia."/>
    <s v="CAPACITACIÓN"/>
    <s v="Implementar estrategias de capacitación y formación para mejorar las habilidades y conocimientos del personal en el desempeño de sus funciones, acorde a las necesidades, valores y ejes institucionales. "/>
    <s v="CAPACITACIÓN: Implementar estrategias de capacitación y formación para mejorar las habilidades y conocimientos del personal en el desempeño de sus funciones, acorde a las necesidades, valores y ejes institucionales. "/>
    <x v="218"/>
    <s v="% de avance de la estrategia de capacitación para el Organismo de Investigación Judicial definida. "/>
    <s v="Organismo de Investigación Judicial"/>
    <s v="Escuela Judicial_x000a_Secretaría Técnica de Género y Acceso a la Justicia."/>
    <n v="2020"/>
    <s v="Implementar estrategia de capacitación para el personal del Organismo de Investigación Judicial. "/>
    <s v="Fiscalía General"/>
    <m/>
    <m/>
    <m/>
    <m/>
    <m/>
    <m/>
    <m/>
    <m/>
    <m/>
    <m/>
  </r>
  <r>
    <s v="EQUIPO TÉCNICO"/>
    <x v="3"/>
    <s v="Mejorar la idoneidad competencial, el compromiso y el bienestar del personal judicial, con el fin de alcanzar la excelencia en la Administración de Justicia."/>
    <s v="CAPACITACIÓN"/>
    <s v="Implementar estrategias de capacitación y formación para mejorar las habilidades y conocimientos del personal en el desempeño de sus funciones, acorde a las necesidades, valores y ejes institucionales. "/>
    <s v="CAPACITACIÓN: Implementar estrategias de capacitación y formación para mejorar las habilidades y conocimientos del personal en el desempeño de sus funciones, acorde a las necesidades, valores y ejes institucionales. "/>
    <x v="218"/>
    <s v="% de avance de la estrategia de capacitación para el Organismo de Investigación Judicial definida. "/>
    <s v="Organismo de Investigación Judicial"/>
    <s v="Escuela Judicial_x000a_Secretaría Técnica de Género y Acceso a la Justicia."/>
    <s v="2021-2024"/>
    <s v="Brindar seguimiento y evaluación a la estrategia de capacitación definida para el Organismo de Investigación Judicial. "/>
    <s v="Fiscalía General"/>
    <m/>
    <m/>
    <m/>
    <m/>
    <m/>
    <m/>
    <m/>
    <m/>
    <m/>
    <m/>
  </r>
  <r>
    <s v="EQUIPO TÉCNICO"/>
    <x v="4"/>
    <s v="Dirigir la gestión judicial en función de las prioridades institucionales con el fin de maximizar el uso de los recursos. "/>
    <s v="GESTIÓN ESTRATÉGICA INSTITUCIONAL"/>
    <s v="Gestionar el proceso de toma de decisiones conforme al contenido del plan estratégico con el fin de administrar los recursos presupuestarios en función de las prioridades institucionales."/>
    <s v="GESTIÓN ESTRATÉGICA INSTITUCIONAL: Gestionar el proceso de toma de decisiones conforme al contenido del plan estratégico con el fin de administrar los recursos presupuestarios en función de las prioridades institucionales."/>
    <x v="219"/>
    <s v="% de avance del modelo de gestión para la planificación estratégica "/>
    <s v="Dirección de Planificación"/>
    <s v="Corte Plena_x000a_Comité de Planeación Estratégica"/>
    <n v="2019"/>
    <s v="Definir y formular el Proyecto"/>
    <s v="Dirección de Planificación"/>
    <s v="Portafolio de proyectos institucionales (PPI)."/>
    <n v="0"/>
    <n v="100"/>
    <n v="0.1"/>
    <n v="0.2"/>
    <n v="0.4"/>
    <n v="0.6"/>
    <n v="0.8"/>
    <n v="1"/>
    <s v="Desarrollo e implementación del modelo de gestión para la planificación estratégica"/>
  </r>
  <r>
    <s v="EQUIPO TÉCNICO"/>
    <x v="4"/>
    <s v="Dirigir la gestión judicial en función de las prioridades institucionales con el fin de maximizar el uso de los recursos. "/>
    <s v="GESTIÓN ESTRATÉGICA INSTITUCIONAL"/>
    <s v="Gestionar el proceso de toma de decisiones conforme al contenido del plan estratégico con el fin de administrar los recursos presupuestarios en función de las prioridades institucionales."/>
    <s v="GESTIÓN ESTRATÉGICA INSTITUCIONAL: Gestionar el proceso de toma de decisiones conforme al contenido del plan estratégico con el fin de administrar los recursos presupuestarios en función de las prioridades institucionales."/>
    <x v="219"/>
    <s v="% de avance del modelo de gestión para la planificación estratégica "/>
    <s v="Dirección de Planificación"/>
    <s v="Corte Plena_x000a_Comité de Planeación Estratégica"/>
    <s v="2019-2024"/>
    <s v="Implementar el plan de acción del proyecto"/>
    <s v="Dirección de Planificación"/>
    <m/>
    <m/>
    <m/>
    <m/>
    <m/>
    <m/>
    <m/>
    <m/>
    <m/>
    <m/>
  </r>
  <r>
    <s v="EQUIPO TÉCNICO"/>
    <x v="4"/>
    <s v="Dirigir la gestión judicial en función de las prioridades institucionales con el fin de maximizar el uso de los recursos. "/>
    <s v="GESTIÓN ESTRATÉGICA INSTITUCIONAL"/>
    <s v="Gestionar el proceso de toma de decisiones conforme al contenido del plan estratégico con el fin de administrar los recursos presupuestarios en función de las prioridades institucionales."/>
    <s v="GESTIÓN ESTRATÉGICA INSTITUCIONAL: Gestionar el proceso de toma de decisiones conforme al contenido del plan estratégico con el fin de administrar los recursos presupuestarios en función de las prioridades institucionales."/>
    <x v="219"/>
    <s v="% de avance del modelo de gestión para la planificación estratégica "/>
    <s v="Dirección de Planificación"/>
    <s v="Corte Plena_x000a_Comité de Planeación Estratégica"/>
    <s v="2019-2020"/>
    <s v="Definir e implementar las mejoras correspondientes del Sistema de Planificación Estratégica y Sistema de Planes Anuales Operativos."/>
    <s v="Dirección de Planificación"/>
    <m/>
    <m/>
    <m/>
    <m/>
    <m/>
    <m/>
    <m/>
    <m/>
    <m/>
    <m/>
  </r>
  <r>
    <s v="EQUIPO TÉCNICO"/>
    <x v="4"/>
    <s v="Dirigir la gestión judicial en función de las prioridades institucionales con el fin de maximizar el uso de los recursos. "/>
    <s v="GESTIÓN ESTRATÉGICA INSTITUCIONAL"/>
    <s v="Gestionar el proceso de toma de decisiones conforme al contenido del plan estratégico con el fin de administrar los recursos presupuestarios en función de las prioridades institucionales."/>
    <s v="GESTIÓN ESTRATÉGICA INSTITUCIONAL: Gestionar el proceso de toma de decisiones conforme al contenido del plan estratégico con el fin de administrar los recursos presupuestarios en función de las prioridades institucionales."/>
    <x v="219"/>
    <s v="% de avance del modelo de gestión para la planificación estratégica "/>
    <s v="Dirección de Planificación"/>
    <s v="Corte Plena_x000a_Comité de Planeación Estratégica"/>
    <s v="2019 - 2021"/>
    <s v="Definir del Modelo para la Administración del Portafolio Institucional de Proyectos Estratégicos. "/>
    <s v="Dirección de Planificación"/>
    <m/>
    <m/>
    <m/>
    <m/>
    <m/>
    <m/>
    <m/>
    <m/>
    <m/>
    <m/>
  </r>
  <r>
    <s v="EQUIPO TÉCNICO"/>
    <x v="4"/>
    <s v="Dirigir la gestión judicial en función de las prioridades institucionales con el fin de maximizar el uso de los recursos. "/>
    <s v="GESTIÓN ESTRATÉGICA INSTITUCIONAL"/>
    <s v="Gestionar el proceso de toma de decisiones conforme al contenido del plan estratégico con el fin de administrar los recursos presupuestarios en función de las prioridades institucionales."/>
    <s v="GESTIÓN ESTRATÉGICA INSTITUCIONAL: Gestionar el proceso de toma de decisiones conforme al contenido del plan estratégico con el fin de administrar los recursos presupuestarios en función de las prioridades institucionales."/>
    <x v="219"/>
    <s v="% de avance del modelo de gestión para la planificación estratégica "/>
    <s v="Dirección de Planificación"/>
    <s v="Corte Plena_x000a_Comité de Planeación Estratégica"/>
    <n v="2022"/>
    <s v="Implementar dentro del Sistema SIGA – PJ el  seguimiento a la ejecución presupuestaria de los proyectos estratégicos."/>
    <s v="Dirección de Planificación"/>
    <m/>
    <m/>
    <m/>
    <m/>
    <m/>
    <m/>
    <m/>
    <m/>
    <m/>
    <m/>
  </r>
  <r>
    <s v="EQUIPO TÉCNICO"/>
    <x v="4"/>
    <s v="Dirigir la gestión judicial en función de las prioridades institucionales con el fin de maximizar el uso de los recursos. "/>
    <s v="GESTIÓN ESTRATÉGICA INSTITUCIONAL"/>
    <s v="Gestionar el proceso de toma de decisiones conforme al contenido del plan estratégico con el fin de administrar los recursos presupuestarios en función de las prioridades institucionales."/>
    <s v="GESTIÓN ESTRATÉGICA INSTITUCIONAL: Gestionar el proceso de toma de decisiones conforme al contenido del plan estratégico con el fin de administrar los recursos presupuestarios en función de las prioridades institucionales."/>
    <x v="219"/>
    <s v="% de avance del modelo de gestión para la planificación estratégica "/>
    <s v="Dirección de Planificación"/>
    <s v="Corte Plena_x000a_Comité de Planeación Estratégica"/>
    <n v="2023"/>
    <s v="Dar seguimiento e implementar mejoras al modelo. "/>
    <s v="Dirección de Planificación"/>
    <m/>
    <m/>
    <m/>
    <m/>
    <m/>
    <m/>
    <m/>
    <m/>
    <m/>
    <m/>
  </r>
  <r>
    <s v="EQUIPO TÉCNICO"/>
    <x v="4"/>
    <s v="Dirigir la gestión judicial en función de las prioridades institucionales con el fin de maximizar el uso de los recursos. "/>
    <s v="GESTIÓN ESTRATÉGICA INSTITUCIONAL"/>
    <s v="Gestionar el proceso de toma de decisiones conforme al contenido del plan estratégico con el fin de administrar los recursos presupuestarios en función de las prioridades institucionales."/>
    <s v="GESTIÓN ESTRATÉGICA INSTITUCIONAL: Gestionar el proceso de toma de decisiones conforme al contenido del plan estratégico con el fin de administrar los recursos presupuestarios en función de las prioridades institucionales."/>
    <x v="219"/>
    <s v="% de avance del modelo de gestión para la planificación estratégica "/>
    <s v="Dirección de Planificación"/>
    <s v="Corte Plena_x000a_Comité de Planeación Estratégica"/>
    <n v="2024"/>
    <s v="Evaluar los resultados obtenidos de la implementación del modelo.  "/>
    <s v="Dirección de Planificación"/>
    <m/>
    <m/>
    <m/>
    <m/>
    <m/>
    <m/>
    <m/>
    <m/>
    <m/>
    <m/>
  </r>
  <r>
    <s v="EQUIPO TÉCNICO"/>
    <x v="4"/>
    <s v="Dirigir la gestión judicial en función de las prioridades institucionales con el fin de maximizar el uso de los recursos. "/>
    <s v="GESTIÓN ADMINISTRATIVA POR MEDIO DEL PORTAFOLIO DE PROYECTOS ESTRATÉGICOS"/>
    <s v="Fortalecer la administración del portafolio de proyectos en la gestión del Poder Judicial, que contribuya en el cumplimiento de los compromisos establecidos en el plan estratégico institucional."/>
    <s v="GESTIÓN ADMINISTRATIVA POR MEDIO DEL PORTAFOLIO DE PROYECTOS ESTRATÉGICOS: Fortalecer la administración del portafolio de proyectos en la gestión del Poder Judicial, que contribuya en el cumplimiento de los compromisos establecidos en el plan estratégico institucional."/>
    <x v="220"/>
    <s v="% de implementación del plan del Modelo de Administración de Proyectos Estratégicos."/>
    <s v="Dirección de Planificación"/>
    <s v="Consejo Superior_x000a_Comité de Planeación Estratégica_x000a_Ministerio Público_x000a_Defensa Pública_x000a_Dirección del Organismo de Investigación Judicial_x000a_Oficina de Atención a la Víctima de Delitos_x000a_Centro de Apoyo, Coordinación y Mejoramiento de la Función Jurisdiccional_x000a_"/>
    <n v="2019"/>
    <s v="Implementar el modelo de administración de proyectos estratégicos. "/>
    <s v="Dirección de Planificación"/>
    <s v="Portafolio de proyectos institucionales (PPI)."/>
    <n v="0"/>
    <n v="100"/>
    <n v="0.1"/>
    <n v="0.2"/>
    <n v="0.4"/>
    <n v="0.6"/>
    <n v="0.8"/>
    <n v="1"/>
    <s v="Implementación del modelo de Administración de proyectos a nivel institucional."/>
  </r>
  <r>
    <s v="EQUIPO TÉCNICO"/>
    <x v="4"/>
    <s v="Dirigir la gestión judicial en función de las prioridades institucionales con el fin de maximizar el uso de los recursos. "/>
    <s v="GESTIÓN ADMINISTRATIVA POR MEDIO DEL PORTAFOLIO DE PROYECTOS ESTRATÉGICOS"/>
    <s v="Fortalecer la administración del portafolio de proyectos en la gestión del Poder Judicial, que contribuya en el cumplimiento de los compromisos establecidos en el plan estratégico institucional."/>
    <s v="GESTIÓN ADMINISTRATIVA POR MEDIO DEL PORTAFOLIO DE PROYECTOS ESTRATÉGICOS: Fortalecer la administración del portafolio de proyectos en la gestión del Poder Judicial, que contribuya en el cumplimiento de los compromisos establecidos en el plan estratégico institucional."/>
    <x v="220"/>
    <s v="% de implementación del plan del Modelo de Administración de Proyectos Estratégicos."/>
    <s v="Dirección de Planificación"/>
    <s v="Consejo Superior_x000a_Comité de Planeación Estratégica_x000a_Ministerio Público_x000a_Defensa Pública_x000a_Dirección del Organismo de Investigación Judicial_x000a_Oficina de Atención a la Víctima de Delitos_x000a_Centro de Apoyo, Coordinación y Mejoramiento de la Función Jurisdiccional_x000a_"/>
    <s v="2020-2024"/>
    <s v="Dar seguimiento e implementar mejoras al modelo."/>
    <s v="Dirección de Planificación"/>
    <m/>
    <m/>
    <m/>
    <m/>
    <m/>
    <m/>
    <m/>
    <m/>
    <m/>
    <m/>
  </r>
  <r>
    <s v="EQUIPO TÉCNICO"/>
    <x v="4"/>
    <s v="Dirigir la gestión judicial en función de las prioridades institucionales con el fin de maximizar el uso de los recursos. "/>
    <s v="GESTIÓN ADMINISTRATIVA POR MEDIO DEL PORTAFOLIO DE PROYECTOS ESTRATÉGICOS"/>
    <s v="Fortalecer la administración del portafolio de proyectos en la gestión del Poder Judicial, que contribuya en el cumplimiento de los compromisos establecidos en el plan estratégico institucional."/>
    <s v="GESTIÓN ADMINISTRATIVA POR MEDIO DEL PORTAFOLIO DE PROYECTOS ESTRATÉGICOS: Fortalecer la administración del portafolio de proyectos en la gestión del Poder Judicial, que contribuya en el cumplimiento de los compromisos establecidos en el plan estratégico institucional."/>
    <x v="220"/>
    <s v="% de implementación del plan del Modelo de Administración de Proyectos Estratégicos."/>
    <s v="Dirección de Planificación"/>
    <s v="Consejo Superior_x000a_Comité de Planeación Estratégica_x000a_Ministerio Público_x000a_Defensa Pública_x000a_Dirección del Organismo de Investigación Judicial_x000a_Oficina de Atención a la Víctima de Delitos_x000a_Centro de Apoyo, Coordinación y Mejoramiento de la Función Jurisdiccional_x000a_"/>
    <n v="2024"/>
    <s v="Evaluar los resultados obtenidos de la implementación del modelo.  "/>
    <s v="Dirección de Planificación"/>
    <m/>
    <m/>
    <m/>
    <m/>
    <m/>
    <m/>
    <m/>
    <m/>
    <m/>
    <m/>
  </r>
  <r>
    <s v="EQUIPO TÉCNICO"/>
    <x v="4"/>
    <s v="Dirigir la gestión judicial en función de las prioridades institucionales con el fin de maximizar el uso de los recursos. "/>
    <s v="GESTIÓN DE POLÍTICAS INSTITUCIONALES"/>
    <s v="Gestionar el desarrollo, implementación y seguimiento de las políticas institucionales para fortalecer la gestión judicial con el fin de mejorar los servicios de justicia. "/>
    <s v="GESTIÓN DE POLÍTICAS INSTITUCIONALES: Gestionar el desarrollo, implementación y seguimiento de las políticas institucionales para fortalecer la gestión judicial con el fin de mejorar los servicios de justicia. "/>
    <x v="221"/>
    <s v="% de avance del modelo de formulación, implementación, seguimiento y evaluación de políticas institucionales."/>
    <s v="Dirección de Planificación"/>
    <s v="Consejo Superior_x000a_Comité de Planeación Estratégica"/>
    <n v="2019"/>
    <s v="Elaborar la propuesta del plan para la implementación del modelo de formulación, implementación, seguimiento y evaluación de políticas institucionales."/>
    <s v="Dirección de Planificación"/>
    <s v="Portafolio de proyectos institucionales (PPI)."/>
    <n v="0"/>
    <n v="100"/>
    <n v="0.1"/>
    <n v="0.2"/>
    <n v="0.4"/>
    <n v="0.6"/>
    <n v="0.8"/>
    <n v="1"/>
    <s v="Desarrollo e implementación del modelo de formulación y evaluación de políticas institucionales."/>
  </r>
  <r>
    <s v="EQUIPO TÉCNICO"/>
    <x v="4"/>
    <s v="Dirigir la gestión judicial en función de las prioridades institucionales con el fin de maximizar el uso de los recursos. "/>
    <s v="GESTIÓN DE POLÍTICAS INSTITUCIONALES"/>
    <s v="Gestionar el desarrollo, implementación y seguimiento de las políticas institucionales para fortalecer la gestión judicial con el fin de mejorar los servicios de justicia. "/>
    <s v="GESTIÓN DE POLÍTICAS INSTITUCIONALES: Gestionar el desarrollo, implementación y seguimiento de las políticas institucionales para fortalecer la gestión judicial con el fin de mejorar los servicios de justicia. "/>
    <x v="221"/>
    <s v="% de avance del modelo de formulación, implementación, seguimiento y evaluación de políticas institucionales."/>
    <s v="Dirección de Planificación"/>
    <s v="Consejo Superior_x000a_Comité de Planeación Estratégica"/>
    <s v="2020-2024"/>
    <s v="Implementar el modelo de formulación, implementación, seguimiento y evaluación de políticas institucionales."/>
    <s v="Dirección de Planificación"/>
    <m/>
    <m/>
    <m/>
    <m/>
    <m/>
    <m/>
    <m/>
    <m/>
    <m/>
    <m/>
  </r>
  <r>
    <s v="EQUIPO TÉCNICO"/>
    <x v="4"/>
    <s v="Dirigir la gestión judicial en función de las prioridades institucionales con el fin de maximizar el uso de los recursos. "/>
    <s v="GESTIÓN DE POLÍTICAS INSTITUCIONALES"/>
    <s v="Gestionar el desarrollo, implementación y seguimiento de las políticas institucionales para fortalecer la gestión judicial con el fin de mejorar los servicios de justicia. "/>
    <s v="GESTIÓN DE POLÍTICAS INSTITUCIONALES: Gestionar el desarrollo, implementación y seguimiento de las políticas institucionales para fortalecer la gestión judicial con el fin de mejorar los servicios de justicia. "/>
    <x v="221"/>
    <s v="% de avance del modelo de formulación, implementación, seguimiento y evaluación de políticas institucionales."/>
    <s v="Dirección de Planificación"/>
    <s v="Consejo Superior_x000a_Comité de Planeación Estratégica"/>
    <n v="2024"/>
    <s v="Evaluar y analizar los resultados obtenidos de la implementación del modelo para la  formulación, implementación, seguimiento y evaluación de políticas institucionales."/>
    <s v="Dirección de Planificación"/>
    <m/>
    <m/>
    <m/>
    <m/>
    <m/>
    <m/>
    <m/>
    <m/>
    <m/>
    <m/>
  </r>
  <r>
    <s v="EQUIPO TÉCNICO"/>
    <x v="4"/>
    <s v="Dirigir la gestión judicial en función de las prioridades institucionales con el fin de maximizar el uso de los recursos. "/>
    <s v="GESTIÓN ESTRATÉGICA INSTITUCIONAL"/>
    <s v="Gestionar el proceso de toma de decisiones conforme al contenido del plan estratégico con el fin de administrar los recursos presupuestarios en función de las prioridades institucionales."/>
    <s v="GESTIÓN ESTRATÉGICA INSTITUCIONAL: Gestionar el proceso de toma de decisiones conforme al contenido del plan estratégico con el fin de administrar los recursos presupuestarios en función de las prioridades institucionales."/>
    <x v="222"/>
    <s v="% de avance del modelo de gestión por procesos institucional"/>
    <s v="Dirección de Planificación"/>
    <s v="Dirección Ejecutiva_x000a_Dirección de Tecnología de Información_x000a_Dirección de Gestión Humana_x000a_Dirección Jurídica_x000a_Centro de Apoyo, Cooperación y Mejoramiento de la función jurisdiccional_x000a_Ministerio Público_x000a_Defensa Pública_x000a_Organismo de Investigación Judicial"/>
    <n v="2019"/>
    <s v="Realizar una investigación sobre el tema de procesos institucionales y presentar un plan de acción para la implementación de un modelo de gestión por procesos institucional."/>
    <s v="Dirección de Planificación"/>
    <s v="Portafolio de proyectos institucionales (PPI)."/>
    <n v="0"/>
    <n v="100"/>
    <n v="0.1"/>
    <n v="0.2"/>
    <n v="0.4"/>
    <n v="0.6"/>
    <n v="0.8"/>
    <n v="1"/>
    <s v="Desarrollo e implementación de un modelo de gestión por procesos institucional."/>
  </r>
  <r>
    <s v="EQUIPO TÉCNICO"/>
    <x v="4"/>
    <s v="Dirigir la gestión judicial en función de las prioridades institucionales con el fin de maximizar el uso de los recursos. "/>
    <s v="GESTIÓN ESTRATÉGICA INSTITUCIONAL"/>
    <s v="Gestionar el proceso de toma de decisiones conforme al contenido del plan estratégico con el fin de administrar los recursos presupuestarios en función de las prioridades institucionales."/>
    <s v="GESTIÓN ESTRATÉGICA INSTITUCIONAL: Gestionar el proceso de toma de decisiones conforme al contenido del plan estratégico con el fin de administrar los recursos presupuestarios en función de las prioridades institucionales."/>
    <x v="222"/>
    <s v="% de avance del modelo de gestión por procesos institucional"/>
    <s v="Dirección de Planificación"/>
    <s v="Dirección Ejecutiva_x000a_Dirección de Tecnología de Información_x000a_Dirección de Gestión Humana_x000a_Dirección Jurídica_x000a_Centro de Apoyo, Cooperación y Mejoramiento de la función jurisdiccional_x000a_Ministerio Público_x000a_Defensa Pública_x000a_Organismo de Investigación Judicial"/>
    <s v="2019-2024"/>
    <s v="Implementar el plan de acción. "/>
    <s v="Dirección de Planificación"/>
    <m/>
    <m/>
    <m/>
    <m/>
    <m/>
    <m/>
    <m/>
    <m/>
    <m/>
    <m/>
  </r>
  <r>
    <s v="EQUIPO TÉCNICO"/>
    <x v="4"/>
    <s v="Dirigir la gestión judicial en función de las prioridades institucionales con el fin de maximizar el uso de los recursos. "/>
    <s v="GESTIÓN ESTRATÉGICA INSTITUCIONAL"/>
    <s v="Gestionar el proceso de toma de decisiones conforme al contenido del plan estratégico con el fin de administrar los recursos presupuestarios en función de las prioridades institucionales."/>
    <s v="GESTIÓN ESTRATÉGICA INSTITUCIONAL: Gestionar el proceso de toma de decisiones conforme al contenido del plan estratégico con el fin de administrar los recursos presupuestarios en función de las prioridades institucionales."/>
    <x v="222"/>
    <s v="% de avance del modelo de gestión por procesos institucional"/>
    <s v="Dirección de Planificación"/>
    <s v="Dirección Ejecutiva_x000a_Dirección de Tecnología de Información_x000a_Dirección de Gestión Humana_x000a_Dirección Jurídica_x000a_Centro de Apoyo, Cooperación y Mejoramiento de la función jurisdiccional_x000a_Ministerio Público_x000a_Defensa Pública_x000a_Organismo de Investigación Judicial"/>
    <s v="2020-2024"/>
    <s v="Dar seguimiento y evaluar los resultados de implementación del plan de acción."/>
    <s v="Dirección de Planificación"/>
    <m/>
    <m/>
    <m/>
    <m/>
    <m/>
    <m/>
    <m/>
    <m/>
    <m/>
    <m/>
  </r>
  <r>
    <s v="DEFENSA PÚBLICA"/>
    <x v="4"/>
    <s v="Dirigir la gestión judicial en función de las prioridades institucionales con el fin de maximizar el uso de los recursos. "/>
    <s v="GESTIÓN ESTRATÉGICA INSTITUCIONAL"/>
    <s v="Gestionar el proceso de toma de decisiones conforme al contenido del plan estratégico con el fin de administrar los recursos presupuestarios en función de las prioridades institucionales."/>
    <s v="GESTIÓN ESTRATÉGICA INSTITUCIONAL: Gestionar el proceso de toma de decisiones conforme al contenido del plan estratégico con el fin de administrar los recursos presupuestarios en función de las prioridades institucionales."/>
    <x v="223"/>
    <s v="% estudios de impacto de ley realizados. "/>
    <s v="Dirección de Planificación"/>
    <s v="Dirección Jurídica"/>
    <s v="2019-2024"/>
    <s v="Realizar un estudio de estimación presupuestaria y de estructura organización de los proyectos de ley y reformas que se gestionen. "/>
    <s v="Dirección de Planificación"/>
    <s v="Sistema de Planes Anuales Operativos (PAO)."/>
    <n v="0"/>
    <n v="0.8"/>
    <n v="0.1"/>
    <n v="0.2"/>
    <n v="0.3"/>
    <n v="0.5"/>
    <n v="0.7"/>
    <n v="0.8"/>
    <s v="No aplica"/>
  </r>
  <r>
    <s v="EQUIPO TÉCNICO"/>
    <x v="4"/>
    <s v="Dirigir la gestión judicial en función de las prioridades institucionales con el fin de maximizar el uso de los recursos. "/>
    <s v="GESTIÓN ESTRATÉGICA INSTITUCIONAL"/>
    <s v="Gestionar el proceso de toma de decisiones conforme al contenido del plan estratégico con el fin de administrar los recursos presupuestarios en función de las prioridades institucionales."/>
    <s v="GESTIÓN ESTRATÉGICA INSTITUCIONAL: Gestionar el proceso de toma de decisiones conforme al contenido del plan estratégico con el fin de administrar los recursos presupuestarios en función de las prioridades institucionales."/>
    <x v="224"/>
    <s v="% de Ejecución del Presupuesto. "/>
    <s v="Dirección Ejecutiva"/>
    <s v="Consejo Superior_x000a_Consejos de Administración_x000a_Administraciones Regionales_x000a_Dirección de Planificación_x000a_Dirección de Gestión Humana_x000a_Dirección de Tecnología de la Información_x000a_Despacho de la Presidencia_x000a_Dirección Jurídica"/>
    <s v="2019-2024"/>
    <s v="Ejecutar el presupuesto asignado. "/>
    <m/>
    <s v="SIGA-PJ"/>
    <s v="2016: 97%"/>
    <n v="0.94499999999999995"/>
    <n v="94.5"/>
    <n v="94.5"/>
    <n v="94.5"/>
    <n v="94.5"/>
    <n v="94.5"/>
    <n v="94.5"/>
    <m/>
  </r>
  <r>
    <s v="EQUIPO TÉCNICO"/>
    <x v="4"/>
    <s v="Dirigir la gestión judicial en función de las prioridades institucionales con el fin de maximizar el uso de los recursos. "/>
    <s v="GESTIÓN ESTRATÉGICA INSTITUCIONAL"/>
    <s v="Gestionar el proceso de toma de decisiones conforme al contenido del plan estratégico con el fin de administrar los recursos presupuestarios en función de las prioridades institucionales."/>
    <s v="GESTIÓN ESTRATÉGICA INSTITUCIONAL: Gestionar el proceso de toma de decisiones conforme al contenido del plan estratégico con el fin de administrar los recursos presupuestarios en función de las prioridades institucionales."/>
    <x v="225"/>
    <s v="% de avance en el cumplimiento anual de los compromisos destacados en los informes del Estado de la Justicia."/>
    <s v="Despacho de la Presidencia"/>
    <s v="Consejo Superior_x000a_Secretaría General de la Corte_x000a_Comisiones institucionales dirigidas a seguimiento de Políticas._x000a_Dirección de Gestión Humana_x000a_Escuela Judicial_x000a_Inspección Judicial_x000a_Sala Constitucional_x000a_Defensa Pública_x000a_Organismo de Investigación Judicial"/>
    <s v="2019-2024"/>
    <s v="Implementar y dar seguimiento anual a los compromisos destacados en los Informes del Estado de la Justicia, por medio de los Planes Anuales Operativos."/>
    <s v="Dirección de Planificación"/>
    <s v="Sistema de Planes Anuales Operativos (PAO)."/>
    <n v="0"/>
    <n v="100"/>
    <n v="1"/>
    <n v="1"/>
    <n v="1"/>
    <n v="1"/>
    <n v="1"/>
    <n v="1"/>
    <s v="No aplica"/>
  </r>
  <r>
    <s v="EQUIPO TÉCNICO"/>
    <x v="4"/>
    <s v="Dirigir la gestión judicial en función de las prioridades institucionales con el fin de maximizar el uso de los recursos. "/>
    <s v="GESTIÓN ESTRATÉGICA INSTITUCIONAL"/>
    <s v="Gestionar el proceso de toma de decisiones conforme al contenido del plan estratégico con el fin de administrar los recursos presupuestarios en función de las prioridades institucionales."/>
    <s v="GESTIÓN ESTRATÉGICA INSTITUCIONAL: Gestionar el proceso de toma de decisiones conforme al contenido del plan estratégico con el fin de administrar los recursos presupuestarios en función de las prioridades institucionales."/>
    <x v="226"/>
    <s v="% de avance del plan de ejecución de construcciones"/>
    <s v="Consejo Superior  y Comisión de Construcciones Corte Plena"/>
    <s v="Corte Plena_x000a_Consejo Superior_x000a_Departamento de Servicios Generales_x000a_Departamento de Proveeduría_x000a_Dirección Jurídica_x000a_Administraciones Regionales_x000a_Comisión de Construcciones_x000a_Comisión de Acceso a la Justicia_x000a_Comisión de Gestión Ambiental Institucional_x000a_Contraloría de Servicios_x000a_Departamento de Seguridad_x000a_Dirección de Planificación_x000a_Fiscalía General, Defensa Pública, Organismo de Investigación Judicial, Oficina de Atención y Protección de Víctimas del Delito."/>
    <n v="2019"/>
    <s v="Elaborar un plan de ejecución de construcciones para los próximos 6 años, acorde al plan de construcciones actual. "/>
    <s v="Dirección Ejecutiva_x000a_"/>
    <s v="Portafolio de proyectos institucionales (PPI)."/>
    <n v="0"/>
    <n v="100"/>
    <n v="0.1"/>
    <n v="0.2"/>
    <n v="0.4"/>
    <n v="0.6"/>
    <n v="0.8"/>
    <n v="1"/>
    <s v="Desarrollo e implementación de un modelo de infraestructura universal, carbono neutral y accesible."/>
  </r>
  <r>
    <s v="EQUIPO TÉCNICO"/>
    <x v="4"/>
    <s v="Dirigir la gestión judicial en función de las prioridades institucionales con el fin de maximizar el uso de los recursos. "/>
    <s v="GESTIÓN ESTRATÉGICA INSTITUCIONAL"/>
    <s v="Gestionar el proceso de toma de decisiones conforme al contenido del plan estratégico con el fin de administrar los recursos presupuestarios en función de las prioridades institucionales."/>
    <s v="GESTIÓN ESTRATÉGICA INSTITUCIONAL: Gestionar el proceso de toma de decisiones conforme al contenido del plan estratégico con el fin de administrar los recursos presupuestarios en función de las prioridades institucionales."/>
    <x v="226"/>
    <s v="% de avance del plan de ejecución de construcciones"/>
    <s v="Consejo Superior  y Comisión de Construcciones Corte Plena"/>
    <s v="Corte Plena_x000a_Consejo Superior_x000a_Departamento de Servicios Generales_x000a_Departamento de Proveeduría_x000a_Dirección Jurídica_x000a_Administraciones Regionales_x000a_Comisión de Construcciones_x000a_Comisión de Acceso a la Justicia_x000a_Comisión de Gestión Ambiental Institucional_x000a_Contraloría de Servicios_x000a_Departamento de Seguridad_x000a_Dirección de Planificación_x000a_Fiscalía General, Defensa Pública, Organismo de Investigación Judicial, Oficina de Atención y Protección de Víctimas del Delito."/>
    <s v="2019-2024"/>
    <s v="Realizar estudios de necesidades de crecimiento para la construcción de nuevos edificios."/>
    <s v="Dirección Ejecutiva_x000a_"/>
    <m/>
    <m/>
    <m/>
    <m/>
    <m/>
    <m/>
    <m/>
    <m/>
    <m/>
    <m/>
  </r>
  <r>
    <s v="EQUIPO TÉCNICO"/>
    <x v="4"/>
    <s v="Dirigir la gestión judicial en función de las prioridades institucionales con el fin de maximizar el uso de los recursos. "/>
    <s v="GESTIÓN ESTRATÉGICA INSTITUCIONAL"/>
    <s v="Gestionar el proceso de toma de decisiones conforme al contenido del plan estratégico con el fin de administrar los recursos presupuestarios en función de las prioridades institucionales."/>
    <s v="GESTIÓN ESTRATÉGICA INSTITUCIONAL: Gestionar el proceso de toma de decisiones conforme al contenido del plan estratégico con el fin de administrar los recursos presupuestarios en función de las prioridades institucionales."/>
    <x v="226"/>
    <s v="% de avance del plan de ejecución de construcciones"/>
    <s v="Consejo Superior  y Comisión de Construcciones Corte Plena"/>
    <s v="Corte Plena_x000a_Consejo Superior_x000a_Departamento de Servicios Generales_x000a_Departamento de Proveeduría_x000a_Dirección Jurídica_x000a_Administraciones Regionales_x000a_Comisión de Construcciones_x000a_Comisión de Acceso a la Justicia_x000a_Comisión de Gestión Ambiental Institucional_x000a_Contraloría de Servicios_x000a_Departamento de Seguridad_x000a_Dirección de Planificación_x000a_Fiscalía General, Defensa Pública, Organismo de Investigación Judicial, Oficina de Atención y Protección de Víctimas del Delito."/>
    <s v="2019-2020"/>
    <s v="Elaborar un protocolo o procedimiento para el diseño de construcciones, de forma universal, carbono neutral y accesible; que contemple espacios compartidos y oficinas satélite (&quot;coworking&quot;), acorde a las modalidades alternativas de trabajo; así como aulas acondicionadas para capacitaciones. "/>
    <s v="Dirección Ejecutiva_x000a_"/>
    <m/>
    <m/>
    <m/>
    <m/>
    <m/>
    <m/>
    <m/>
    <m/>
    <m/>
    <m/>
  </r>
  <r>
    <s v="EQUIPO TÉCNICO"/>
    <x v="4"/>
    <s v="Dirigir la gestión judicial en función de las prioridades institucionales con el fin de maximizar el uso de los recursos. "/>
    <s v="GESTIÓN ESTRATÉGICA INSTITUCIONAL"/>
    <s v="Gestionar el proceso de toma de decisiones conforme al contenido del plan estratégico con el fin de administrar los recursos presupuestarios en función de las prioridades institucionales."/>
    <s v="GESTIÓN ESTRATÉGICA INSTITUCIONAL: Gestionar el proceso de toma de decisiones conforme al contenido del plan estratégico con el fin de administrar los recursos presupuestarios en función de las prioridades institucionales."/>
    <x v="226"/>
    <s v="% de avance del plan de ejecución de construcciones"/>
    <s v="Consejo Superior  y Comisión de Construcciones Corte Plena"/>
    <s v="Corte Plena_x000a_Consejo Superior_x000a_Departamento de Servicios Generales_x000a_Departamento de Proveeduría_x000a_Dirección Jurídica_x000a_Administraciones Regionales_x000a_Comisión de Construcciones_x000a_Comisión de Acceso a la Justicia_x000a_Comisión de Gestión Ambiental Institucional_x000a_Contraloría de Servicios_x000a_Departamento de Seguridad_x000a_Dirección de Planificación_x000a_Fiscalía General, Defensa Pública, Organismo de Investigación Judicial, Oficina de Atención y Protección de Víctimas del Delito."/>
    <s v="2021-2024"/>
    <s v="Implementar el plan de ejecución de construcciones."/>
    <s v="Departamento de Servicios Generales"/>
    <m/>
    <m/>
    <m/>
    <m/>
    <m/>
    <m/>
    <m/>
    <m/>
    <m/>
    <m/>
  </r>
  <r>
    <s v="EQUIPO TÉCNICO"/>
    <x v="4"/>
    <s v="Dirigir la gestión judicial en función de las prioridades institucionales con el fin de maximizar el uso de los recursos. "/>
    <s v="GESTIÓN ESTRATÉGICA INSTITUCIONAL"/>
    <s v="Gestionar el proceso de toma de decisiones conforme al contenido del plan estratégico con el fin de administrar los recursos presupuestarios en función de las prioridades institucionales."/>
    <s v="GESTIÓN ESTRATÉGICA INSTITUCIONAL: Gestionar el proceso de toma de decisiones conforme al contenido del plan estratégico con el fin de administrar los recursos presupuestarios en función de las prioridades institucionales."/>
    <x v="227"/>
    <s v="% de avance de los planes preventivos de infraestructura regionales"/>
    <s v="Dirección Ejecutiva"/>
    <s v="Administraciones Regionales_x000a_Departamento de Servicios Generales_x000a_Departamento de Seguridad_x000a_Ministerio Público_x000a_Defensa Pública_x000a_Organismo de Investigación Judicial_x000a_Consejo Superior_x000a_Comisión de Construcciones"/>
    <n v="2019"/>
    <s v="Desarrollar planes de mantenimiento preventivo a largo plazo, a partir de un diagnóstico regional."/>
    <s v="Administraciones Regionales"/>
    <s v="Portafolio de proyectos institucionales (PPI)."/>
    <n v="0"/>
    <n v="100"/>
    <n v="0.1"/>
    <n v="0.2"/>
    <n v="0.4"/>
    <n v="0.6"/>
    <n v="0.8"/>
    <n v="1"/>
    <s v="Desarrollo e implementación de un modelo de infraestructura universal, carbono neutral y accesible."/>
  </r>
  <r>
    <s v="EQUIPO TÉCNICO"/>
    <x v="4"/>
    <s v="Dirigir la gestión judicial en función de las prioridades institucionales con el fin de maximizar el uso de los recursos. "/>
    <s v="GESTIÓN ESTRATÉGICA INSTITUCIONAL"/>
    <s v="Gestionar el proceso de toma de decisiones conforme al contenido del plan estratégico con el fin de administrar los recursos presupuestarios en función de las prioridades institucionales."/>
    <s v="GESTIÓN ESTRATÉGICA INSTITUCIONAL: Gestionar el proceso de toma de decisiones conforme al contenido del plan estratégico con el fin de administrar los recursos presupuestarios en función de las prioridades institucionales."/>
    <x v="227"/>
    <s v="% de avance de los planes preventivos de infraestructura regionales"/>
    <s v="Dirección Ejecutiva"/>
    <s v="Administraciones Regionales_x000a_Departamento de Servicios Generales_x000a_Departamento de Seguridad_x000a_Ministerio Público_x000a_Defensa Pública_x000a_Organismo de Investigación Judicial_x000a_Consejo Superior_x000a_Comisión de Construcciones"/>
    <n v="2020"/>
    <s v="Revisar y programar los planes de mantenimiento preventivo regionales."/>
    <s v="Dirección Ejecutiva"/>
    <m/>
    <m/>
    <m/>
    <m/>
    <m/>
    <m/>
    <m/>
    <m/>
    <m/>
    <m/>
  </r>
  <r>
    <s v="EQUIPO TÉCNICO"/>
    <x v="4"/>
    <s v="Dirigir la gestión judicial en función de las prioridades institucionales con el fin de maximizar el uso de los recursos. "/>
    <s v="GESTIÓN ESTRATÉGICA INSTITUCIONAL"/>
    <s v="Gestionar el proceso de toma de decisiones conforme al contenido del plan estratégico con el fin de administrar los recursos presupuestarios en función de las prioridades institucionales."/>
    <s v="GESTIÓN ESTRATÉGICA INSTITUCIONAL: Gestionar el proceso de toma de decisiones conforme al contenido del plan estratégico con el fin de administrar los recursos presupuestarios en función de las prioridades institucionales."/>
    <x v="227"/>
    <s v="% de avance de los planes preventivos de infraestructura regionales"/>
    <s v="Dirección Ejecutiva"/>
    <s v="Administraciones Regionales_x000a_Departamento de Servicios Generales_x000a_Departamento de Seguridad_x000a_Ministerio Público_x000a_Defensa Pública_x000a_Organismo de Investigación Judicial_x000a_Consejo Superior_x000a_Comisión de Construcciones"/>
    <s v="2021-2024"/>
    <s v="Ejecutar los planes de mantenimiento preventivo  regionales."/>
    <s v="Administraciones Regionales"/>
    <m/>
    <m/>
    <m/>
    <m/>
    <m/>
    <m/>
    <m/>
    <m/>
    <m/>
    <m/>
  </r>
  <r>
    <s v="Oficio 1467-PLA-PE-2019"/>
    <x v="1"/>
    <s v="Fortalecer la confianza de la sociedad con probidad en el servicio de justicia, para contribuir con el desarrollo integral y sostenible del país. "/>
    <s v="TRANSPARENCIA Y RENDICIÓN DE CUENTAS"/>
    <s v="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
    <s v="TRANSPARENCIA Y RENDICIÓN DE CUENTAS: 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
    <x v="228"/>
    <s v="% de avance en el desarrollo e implementación de la estrategia para la creación de mecanismos que fortalezcan el acceso a la información judicial."/>
    <s v="Centro de Información Jurisprudencial"/>
    <s v="Dirección de Tecnología de la Información_x000a_Comisión Nacional para el Mejoramiento de la Administración de Justicia._x000a_Comisiones Jurisdiccionales._x000a_Despacho de la Presidencia._x000a_Oficina de Cooperación y Relaciones Internacionales._x000a_Contraloría de Servicios._x000a_Departamento de Prensa y Comunicación Institucional._x000a_Departamento de Artes Gráficas."/>
    <s v="2019-2024"/>
    <s v="Desarrollar e implementar la herramienta que permita el acceso, el análisis, la clasificación y la visualización de las grabaciones de las sentencias dictadas de forma oral."/>
    <s v="Centro de Información Jurisprudencial"/>
    <s v="Sistema de Planes Anuales Operativos (PAO)."/>
    <n v="0"/>
    <n v="100"/>
    <n v="0.1"/>
    <n v="0.2"/>
    <n v="0.4"/>
    <n v="0.6"/>
    <n v="0.8"/>
    <n v="1"/>
    <m/>
  </r>
  <r>
    <s v="Oficio 1467-PLA-PE-2019"/>
    <x v="1"/>
    <s v="Fortalecer la confianza de la sociedad con probidad en el servicio de justicia, para contribuir con el desarrollo integral y sostenible del país. "/>
    <s v="TRANSPARENCIA Y RENDICIÓN DE CUENTAS"/>
    <s v="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
    <s v="TRANSPARENCIA Y RENDICIÓN DE CUENTAS: 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
    <x v="228"/>
    <s v="% de avance en el desarrollo e implementación de la estrategia para la creación de mecanismos que fortalezcan el acceso a la información judicial."/>
    <s v="Centro de Información Jurisprudencial"/>
    <s v="Dirección de Tecnología de la Información_x000a_Comisión Nacional para el Mejoramiento de la Administración de Justicia._x000a_Comisiones Jurisdiccionales._x000a_Despacho de la Presidencia._x000a_Oficina de Cooperación y Relaciones Internacionales._x000a_Contraloría de Servicios._x000a_Departamento de Prensa y Comunicación Institucional._x000a_Departamento de Artes Gráficas."/>
    <s v="2019-2024"/>
    <s v="Desarrollar e implementar la integración de resúmenes redactados en lenguaje claro integrados al Sistema Nexus."/>
    <s v="Centro de Información Jurisprudencial"/>
    <m/>
    <m/>
    <m/>
    <m/>
    <m/>
    <m/>
    <m/>
    <m/>
    <m/>
    <m/>
  </r>
  <r>
    <s v="Oficio 1467-PLA-PE-2019"/>
    <x v="1"/>
    <s v="Fortalecer la confianza de la sociedad con probidad en el servicio de justicia, para contribuir con el desarrollo integral y sostenible del país. "/>
    <s v="TRANSPARENCIA Y RENDICIÓN DE CUENTAS"/>
    <s v="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
    <s v="TRANSPARENCIA Y RENDICIÓN DE CUENTAS: 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
    <x v="228"/>
    <s v="% de avance en el desarrollo e implementación de la estrategia para la creación de mecanismos que fortalezcan el acceso a la información judicial."/>
    <s v="Centro de Información Jurisprudencial"/>
    <s v="Dirección de Tecnología de la Información_x000a_Comisión Nacional para el Mejoramiento de la Administración de Justicia._x000a_Comisiones Jurisdiccionales._x000a_Despacho de la Presidencia._x000a_Oficina de Cooperación y Relaciones Internacionales._x000a_Contraloría de Servicios._x000a_Departamento de Prensa y Comunicación Institucional._x000a_Departamento de Artes Gráficas."/>
    <s v="2019-2024"/>
    <s v="Generar nuevos requerimientos o adecuación de las funcionalidades existentes en el Sistema Nexus."/>
    <s v="Centro de Información Jurisprudencial"/>
    <m/>
    <m/>
    <m/>
    <m/>
    <m/>
    <m/>
    <m/>
    <m/>
    <m/>
    <m/>
  </r>
  <r>
    <s v="Oficio 1467-PLA-PE-2019"/>
    <x v="1"/>
    <s v="Fortalecer la confianza de la sociedad con probidad en el servicio de justicia, para contribuir con el desarrollo integral y sostenible del país. "/>
    <s v="TRANSPARENCIA Y RENDICIÓN DE CUENTAS"/>
    <s v="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
    <s v="TRANSPARENCIA Y RENDICIÓN DE CUENTAS: 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
    <x v="228"/>
    <s v="% de avance en el desarrollo e implementación de la estrategia para la creación de mecanismos que fortalezcan el acceso a la información judicial."/>
    <s v="Centro de Información Jurisprudencial"/>
    <s v="Dirección de Tecnología de la Información_x000a_Comisión Nacional para el Mejoramiento de la Administración de Justicia._x000a_Comisiones Jurisdiccionales._x000a_Despacho de la Presidencia._x000a_Oficina de Cooperación y Relaciones Internacionales._x000a_Contraloría de Servicios._x000a_Departamento de Prensa y Comunicación Institucional._x000a_Departamento de Artes Gráficas."/>
    <s v="2019-2024"/>
    <s v="Implementar y promocionar la ventanilla única que facilite la solicitud y acceso, por diferentes medios, a la información judicial (jurisprudencia, resoluciones, reglamentos, circulares, etc)."/>
    <s v="Centro de Información Jurisprudencial"/>
    <m/>
    <m/>
    <m/>
    <m/>
    <m/>
    <m/>
    <m/>
    <m/>
    <m/>
    <m/>
  </r>
  <r>
    <s v="Oficio 756-PLA-PE-2020"/>
    <x v="1"/>
    <s v="Fortalecer la confianza de la sociedad con probidad en el servicio de justicia, para contribuir con el desarrollo integral y sostenible del país. "/>
    <s v="PROBIDAD Y ANTICORRUPCIÓN"/>
    <s v="Diseñar estrategias que permitan la prevención y abordaje de los delitos de probidad y corrupción en la gestión judicial."/>
    <s v="PROBIDAD Y ANTICORRUPCIÓN: Diseñar estrategias que permitan la prevención y abordaje de los delitos de probidad y corrupción en la gestión judicial."/>
    <x v="229"/>
    <s v="% de cumplimiento de las estrategias definidas de capacitación y acciones en la regulación para la prevención, identificación y gestión adecuada de los conflictos de interés en el Poder Judicial."/>
    <s v="Oficina de Cumplimiento"/>
    <s v="Escuela Judicial_x000a_Fiscalía General_x000a_Defensa Pública_x000a_Organismo de Investigación Judicial_x000a_Dirección de Gestión Humana_x000a_Comisión de Transparencia_x000a_Secretaría Técnica de Ética y Valores_x000a_Oficina de Control Interno"/>
    <m/>
    <m/>
    <m/>
    <m/>
    <n v="0"/>
    <n v="1"/>
    <m/>
    <m/>
    <m/>
    <n v="0.33"/>
    <n v="0.66"/>
    <n v="1"/>
    <m/>
  </r>
  <r>
    <s v="Oficio 1315-PLA-PE-2020 "/>
    <x v="1"/>
    <s v="Fortalecer la confianza de la sociedad con probidad en el servicio de justicia, para contribuir con el desarrollo integral y sostenible del país.  "/>
    <s v="PROBIDAD Y ANTICORRUPCIÓN"/>
    <s v="Diseñar estrategias que permitan la prevención y abordaje de los delitos de probidad y corrupción en la gestión judicial."/>
    <m/>
    <x v="230"/>
    <s v="% de evaluación del índice de transparencia de servicio público (ITSP). "/>
    <s v="Oficina de Cumplimiento "/>
    <s v="Ministerio Público  _x000a_Defensa Pública _x000a_Organismo de Investigación Judicial _x000a_Dirección de Tecnología de Información _x000a_Dirección Ejecutiva _x000a_Comisión de Transparencia "/>
    <m/>
    <m/>
    <m/>
    <m/>
    <m/>
    <m/>
    <m/>
    <m/>
    <m/>
    <m/>
    <m/>
    <m/>
    <m/>
  </r>
  <r>
    <s v="Oficio 1315-PLA-PE-2020 "/>
    <x v="1"/>
    <s v="Fortalecer la confianza de la sociedad con probidad en el servicio de justicia, para contribuir con el desarrollo integral y sostenible del país. "/>
    <s v="PROBIDAD Y ANTICORRUPCIÓN"/>
    <s v="Diseñar estrategias que permitan la prevención y abordaje de los delitos de probidad y corrupción en la gestión judicial."/>
    <m/>
    <x v="231"/>
    <s v="Porcentaje de desarrollo e implementación de estrategias para la efectiva gestión de los asuntos disciplinarios para el fortalecimiento de la ética en la institución. "/>
    <s v="Inspección Judicial "/>
    <s v="Consejo Superior  _x000a_Corte Plena _x000a_Ministerio Público _x000a_Defensa Pública _x000a_Organismo de Investigación Judicial _x000a_Comisiones Jurisdiccionales Institucionales _x000a_Secretaria Ética y Valores _x000a_Oficina de Cumplimiento _x000a_Dirección de Gestión Humana _x000a_Dirección de Planificación  _x000a_Dirección de Tecnología de la Información. "/>
    <m/>
    <m/>
    <m/>
    <m/>
    <m/>
    <m/>
    <m/>
    <m/>
    <m/>
    <m/>
    <m/>
    <m/>
    <m/>
  </r>
  <r>
    <s v="Oficio 1315-PLA-PE-2020 "/>
    <x v="1"/>
    <s v="Fortalecer la confianza de la sociedad con probidad en el servicio de justicia, para contribuir con el desarrollo integral y sostenible del país. "/>
    <s v="PROBIDAD Y ANTICORRUPCIÓN"/>
    <s v="Diseñar estrategias que permitan la prevención y abordaje de los delitos de probidad y corrupción en la gestión judicial."/>
    <m/>
    <x v="232"/>
    <s v="Porcentaje de desarrollo e implementación de estrategias para la efectiva gestión de los asuntos disciplinarios para el fortalecimiento de la ética. "/>
    <s v="Fiscalía General "/>
    <s v="Consejo Superior  _x000a_Corte Plena _x000a_Inspección Judicial _x000a_Secretaria Ética y Valores _x000a_Oficina de Cumplimiento _x000a_Dirección de Gestión Humana _x000a_Dirección de Planificación  _x000a_Dirección de Tecnología de la Información. "/>
    <m/>
    <m/>
    <m/>
    <m/>
    <m/>
    <m/>
    <m/>
    <m/>
    <m/>
    <m/>
    <m/>
    <m/>
    <m/>
  </r>
  <r>
    <s v="Oficio 1315-PLA-PE-2020 "/>
    <x v="1"/>
    <s v="Fortalecer la confianza de la sociedad con probidad en el servicio de justicia, para contribuir con el desarrollo integral y sostenible del país. "/>
    <s v="PROBIDAD Y ANTICORRUPCIÓN"/>
    <s v="Diseñar estrategias que permitan la prevención y abordaje de los delitos de probidad y corrupción en la gestión judicial."/>
    <m/>
    <x v="233"/>
    <s v="Porcentaje de desarrollo e implementación de estrategias para la efectiva gestión de los asuntos disciplinarios para el fortalecimiento de la ética. "/>
    <s v="Defensa Pública "/>
    <s v="Consejo Superior  _x000a_Corte Plena _x000a_Inspección Judicial _x000a_Secretaria Ética y Valores _x000a_Oficina de Cumplimiento _x000a_Dirección de Gestión Humana _x000a_Dirección de Planificación  _x000a_Dirección de Tecnología de la Información. "/>
    <m/>
    <m/>
    <m/>
    <m/>
    <m/>
    <m/>
    <m/>
    <m/>
    <m/>
    <m/>
    <m/>
    <m/>
    <m/>
  </r>
  <r>
    <s v="Oficio 1315-PLA-PE-2020 "/>
    <x v="1"/>
    <s v="Fortalecer la confianza de la sociedad con probidad en el servicio de justicia, para contribuir con el desarrollo integral y sostenible del país. "/>
    <s v="PROBIDAD Y ANTICORRUPCIÓN"/>
    <s v="Diseñar estrategias que permitan la prevención y abordaje de los delitos de probidad y corrupción en la gestión judicial."/>
    <m/>
    <x v="234"/>
    <s v="Porcentaje de desarrollo e implementación de estrategias del Plan de Gestión Policial anti Corrupción para el fortalecimiento de la ética. "/>
    <s v="Organismo de Investigación Judicial "/>
    <s v="Consejo Superior  _x000a_Corte Plena _x000a_Inspección Judicial _x000a_Secretaria Ética y Valores _x000a_Oficina de Cumplimiento _x000a_Dirección de Gestión Humana _x000a_Dirección de Planificación  _x000a_Dirección de Tecnología de la Información. "/>
    <m/>
    <m/>
    <m/>
    <m/>
    <m/>
    <m/>
    <m/>
    <m/>
    <m/>
    <m/>
    <m/>
    <m/>
    <m/>
  </r>
  <r>
    <s v="Oficio 1315-PLA-PE-2020 "/>
    <x v="0"/>
    <s v="Resolver conflictos de forma imparcial, célere y eficaz, para contribuir con la democracia y la paz social. "/>
    <s v="CELERIDAD JUDICIAL"/>
    <s v="Implementar mecanismos de gestión que permitan aumentar la celeridad judicial de los juzgados y oficinas judiciales."/>
    <m/>
    <x v="235"/>
    <s v="Porcentaje de gestiones conocidas y aprobadas relacionadas con estrategias, planes de trabajo, requerimientos de recursos humanos y presupuestarios. "/>
    <s v="Consejo Superior "/>
    <s v="Dirección de Planificación _x000a_Dirección de Gestión Humana _x000a_Dirección Ejecutiva _x000a_Dirección de Tecnología de la Información _x000a_Ministerio Público _x000a_Defensa Pública _x000a_Organismo de Investigación Judicial _x000a_Centro de Apoyo, Coordinación y Mejoramiento de la Función Jurisdiccional "/>
    <m/>
    <m/>
    <m/>
    <m/>
    <m/>
    <m/>
    <m/>
    <m/>
    <m/>
    <m/>
    <m/>
    <m/>
    <m/>
  </r>
  <r>
    <s v="Oficio 118-PLA-PE-2021 "/>
    <x v="2"/>
    <s v="Optimizar los recursos institucionales e impulsar la innovación de los procesos judiciales, para agilizar los servicios de justicia."/>
    <m/>
    <m/>
    <m/>
    <x v="236"/>
    <s v="% de pronunciamientos realizados de los proyectos de ley y reformas puestos en consulta al Poder Judicial."/>
    <s v="Dirección Jurídica"/>
    <s v="Despacho de la Presidencia_x000a_Dirección de Planificación_x000a_Dirección de Gestión Humana_x000a_Dirección Ejecutiva Secretaría General de la Corte."/>
    <m/>
    <m/>
    <m/>
    <m/>
    <m/>
    <m/>
    <m/>
    <m/>
    <m/>
    <m/>
    <m/>
    <m/>
    <m/>
  </r>
  <r>
    <s v="Oficio 118-PLA-PE-2021 "/>
    <x v="2"/>
    <s v="Optimizar los recursos institucionales e impulsar la innovación de los procesos judiciales, para agilizar los servicios de justicia."/>
    <m/>
    <m/>
    <m/>
    <x v="237"/>
    <s v="% de avance en la gestión de los procesos constitucionales, procedimientos administrativos, disciplinarios, de responsabilidad civil y sancionatorios de contratación administrativa, competencia de la Dirección Jurídica."/>
    <s v="Dirección Jurídica"/>
    <s v="Corte Plena_x000a_Sala Constitucional_x000a_Sala Primera_x000a_Sala Segunda_x000a_Sala Tercera_x000a_Dirección Ejecutiva_x000a_Consejo Superior_x000a_Despacho de la Presidencia_x000a_Inspección Judicial_x000a_Dirección de Gestión Humana_x000a_"/>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F6AC0C4-F45E-4EFE-93CE-681CD6C33DBC}" name="TablaDinámica1" cacheId="9"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A79" firstHeaderRow="1" firstDataRow="1" firstDataCol="1"/>
  <pivotFields count="23">
    <pivotField showAll="0"/>
    <pivotField axis="axisRow" showAll="0">
      <items count="9">
        <item sd="0" x="1"/>
        <item sd="0" m="1" x="7"/>
        <item sd="0" x="3"/>
        <item sd="0" x="2"/>
        <item m="1" x="6"/>
        <item sd="0" x="4"/>
        <item x="0"/>
        <item m="1" x="5"/>
        <item t="default"/>
      </items>
    </pivotField>
    <pivotField showAll="0"/>
    <pivotField showAll="0"/>
    <pivotField showAll="0"/>
    <pivotField showAll="0"/>
    <pivotField axis="axisRow" showAll="0">
      <items count="239">
        <item x="125"/>
        <item x="198"/>
        <item x="200"/>
        <item x="199"/>
        <item x="201"/>
        <item x="224"/>
        <item x="66"/>
        <item x="124"/>
        <item x="180"/>
        <item x="91"/>
        <item x="95"/>
        <item x="92"/>
        <item x="65"/>
        <item x="176"/>
        <item x="28"/>
        <item x="30"/>
        <item x="26"/>
        <item x="22"/>
        <item x="24"/>
        <item x="8"/>
        <item x="12"/>
        <item x="14"/>
        <item x="10"/>
        <item x="16"/>
        <item x="18"/>
        <item x="20"/>
        <item x="32"/>
        <item x="34"/>
        <item x="191"/>
        <item x="122"/>
        <item x="106"/>
        <item x="223"/>
        <item x="206"/>
        <item x="174"/>
        <item x="148"/>
        <item x="150"/>
        <item x="144"/>
        <item x="228"/>
        <item x="103"/>
        <item x="147"/>
        <item x="137"/>
        <item x="76"/>
        <item x="96"/>
        <item x="177"/>
        <item x="188"/>
        <item x="51"/>
        <item x="52"/>
        <item x="73"/>
        <item x="217"/>
        <item x="216"/>
        <item x="218"/>
        <item x="212"/>
        <item x="225"/>
        <item x="194"/>
        <item x="123"/>
        <item x="141"/>
        <item x="157"/>
        <item x="158"/>
        <item x="193"/>
        <item x="2"/>
        <item x="1"/>
        <item x="3"/>
        <item x="82"/>
        <item x="234"/>
        <item x="173"/>
        <item x="143"/>
        <item x="227"/>
        <item x="142"/>
        <item x="83"/>
        <item x="159"/>
        <item x="154"/>
        <item x="101"/>
        <item x="138"/>
        <item x="35"/>
        <item x="71"/>
        <item x="116"/>
        <item x="115"/>
        <item x="68"/>
        <item x="140"/>
        <item x="89"/>
        <item x="78"/>
        <item x="112"/>
        <item x="187"/>
        <item x="104"/>
        <item x="175"/>
        <item x="237"/>
        <item x="67"/>
        <item x="170"/>
        <item x="220"/>
        <item x="221"/>
        <item x="219"/>
        <item x="127"/>
        <item x="226"/>
        <item x="77"/>
        <item x="110"/>
        <item x="133"/>
        <item x="134"/>
        <item x="131"/>
        <item x="132"/>
        <item x="136"/>
        <item x="135"/>
        <item x="167"/>
        <item x="153"/>
        <item x="149"/>
        <item x="99"/>
        <item x="213"/>
        <item x="94"/>
        <item x="88"/>
        <item x="86"/>
        <item x="87"/>
        <item x="184"/>
        <item x="4"/>
        <item x="169"/>
        <item x="195"/>
        <item x="156"/>
        <item x="72"/>
        <item x="126"/>
        <item x="222"/>
        <item x="130"/>
        <item x="145"/>
        <item x="102"/>
        <item x="152"/>
        <item x="181"/>
        <item x="207"/>
        <item x="151"/>
        <item x="90"/>
        <item x="69"/>
        <item x="210"/>
        <item x="172"/>
        <item x="128"/>
        <item x="80"/>
        <item x="155"/>
        <item x="214"/>
        <item x="53"/>
        <item x="54"/>
        <item x="160"/>
        <item x="6"/>
        <item x="36"/>
        <item x="45"/>
        <item x="46"/>
        <item x="47"/>
        <item x="11"/>
        <item x="40"/>
        <item x="7"/>
        <item x="39"/>
        <item x="31"/>
        <item x="13"/>
        <item x="27"/>
        <item x="43"/>
        <item x="9"/>
        <item x="41"/>
        <item x="17"/>
        <item x="29"/>
        <item x="44"/>
        <item x="15"/>
        <item x="19"/>
        <item x="42"/>
        <item x="33"/>
        <item x="25"/>
        <item x="38"/>
        <item x="21"/>
        <item x="23"/>
        <item x="37"/>
        <item x="5"/>
        <item x="56"/>
        <item x="55"/>
        <item x="57"/>
        <item x="63"/>
        <item x="58"/>
        <item x="59"/>
        <item x="60"/>
        <item x="62"/>
        <item x="61"/>
        <item x="64"/>
        <item x="49"/>
        <item x="48"/>
        <item x="165"/>
        <item x="168"/>
        <item x="161"/>
        <item x="164"/>
        <item x="171"/>
        <item x="163"/>
        <item x="162"/>
        <item x="166"/>
        <item x="230"/>
        <item x="108"/>
        <item x="109"/>
        <item x="178"/>
        <item x="182"/>
        <item x="111"/>
        <item x="75"/>
        <item x="107"/>
        <item x="105"/>
        <item x="236"/>
        <item x="119"/>
        <item x="118"/>
        <item x="129"/>
        <item x="117"/>
        <item x="70"/>
        <item x="197"/>
        <item x="0"/>
        <item x="179"/>
        <item x="209"/>
        <item x="186"/>
        <item x="79"/>
        <item x="98"/>
        <item x="235"/>
        <item x="196"/>
        <item x="233"/>
        <item x="232"/>
        <item x="231"/>
        <item x="202"/>
        <item x="204"/>
        <item x="203"/>
        <item x="205"/>
        <item x="185"/>
        <item x="189"/>
        <item x="74"/>
        <item x="85"/>
        <item x="97"/>
        <item x="84"/>
        <item x="81"/>
        <item x="100"/>
        <item x="229"/>
        <item x="215"/>
        <item x="120"/>
        <item x="114"/>
        <item x="113"/>
        <item x="121"/>
        <item x="139"/>
        <item x="146"/>
        <item x="208"/>
        <item x="211"/>
        <item x="50"/>
        <item x="183"/>
        <item x="93"/>
        <item x="192"/>
        <item x="19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1"/>
    <field x="6"/>
  </rowFields>
  <rowItems count="76">
    <i>
      <x/>
    </i>
    <i>
      <x v="2"/>
    </i>
    <i>
      <x v="3"/>
    </i>
    <i>
      <x v="5"/>
    </i>
    <i>
      <x v="6"/>
    </i>
    <i r="1">
      <x v="6"/>
    </i>
    <i r="1">
      <x v="12"/>
    </i>
    <i r="1">
      <x v="14"/>
    </i>
    <i r="1">
      <x v="15"/>
    </i>
    <i r="1">
      <x v="16"/>
    </i>
    <i r="1">
      <x v="17"/>
    </i>
    <i r="1">
      <x v="18"/>
    </i>
    <i r="1">
      <x v="19"/>
    </i>
    <i r="1">
      <x v="20"/>
    </i>
    <i r="1">
      <x v="21"/>
    </i>
    <i r="1">
      <x v="22"/>
    </i>
    <i r="1">
      <x v="23"/>
    </i>
    <i r="1">
      <x v="24"/>
    </i>
    <i r="1">
      <x v="25"/>
    </i>
    <i r="1">
      <x v="26"/>
    </i>
    <i r="1">
      <x v="27"/>
    </i>
    <i r="1">
      <x v="45"/>
    </i>
    <i r="1">
      <x v="46"/>
    </i>
    <i r="1">
      <x v="59"/>
    </i>
    <i r="1">
      <x v="60"/>
    </i>
    <i r="1">
      <x v="61"/>
    </i>
    <i r="1">
      <x v="73"/>
    </i>
    <i r="1">
      <x v="77"/>
    </i>
    <i r="1">
      <x v="86"/>
    </i>
    <i r="1">
      <x v="111"/>
    </i>
    <i r="1">
      <x v="133"/>
    </i>
    <i r="1">
      <x v="134"/>
    </i>
    <i r="1">
      <x v="136"/>
    </i>
    <i r="1">
      <x v="137"/>
    </i>
    <i r="1">
      <x v="138"/>
    </i>
    <i r="1">
      <x v="139"/>
    </i>
    <i r="1">
      <x v="140"/>
    </i>
    <i r="1">
      <x v="141"/>
    </i>
    <i r="1">
      <x v="142"/>
    </i>
    <i r="1">
      <x v="143"/>
    </i>
    <i r="1">
      <x v="144"/>
    </i>
    <i r="1">
      <x v="145"/>
    </i>
    <i r="1">
      <x v="146"/>
    </i>
    <i r="1">
      <x v="147"/>
    </i>
    <i r="1">
      <x v="148"/>
    </i>
    <i r="1">
      <x v="149"/>
    </i>
    <i r="1">
      <x v="150"/>
    </i>
    <i r="1">
      <x v="151"/>
    </i>
    <i r="1">
      <x v="152"/>
    </i>
    <i r="1">
      <x v="153"/>
    </i>
    <i r="1">
      <x v="154"/>
    </i>
    <i r="1">
      <x v="155"/>
    </i>
    <i r="1">
      <x v="156"/>
    </i>
    <i r="1">
      <x v="157"/>
    </i>
    <i r="1">
      <x v="158"/>
    </i>
    <i r="1">
      <x v="159"/>
    </i>
    <i r="1">
      <x v="160"/>
    </i>
    <i r="1">
      <x v="161"/>
    </i>
    <i r="1">
      <x v="162"/>
    </i>
    <i r="1">
      <x v="163"/>
    </i>
    <i r="1">
      <x v="164"/>
    </i>
    <i r="1">
      <x v="165"/>
    </i>
    <i r="1">
      <x v="166"/>
    </i>
    <i r="1">
      <x v="167"/>
    </i>
    <i r="1">
      <x v="168"/>
    </i>
    <i r="1">
      <x v="169"/>
    </i>
    <i r="1">
      <x v="170"/>
    </i>
    <i r="1">
      <x v="171"/>
    </i>
    <i r="1">
      <x v="172"/>
    </i>
    <i r="1">
      <x v="173"/>
    </i>
    <i r="1">
      <x v="174"/>
    </i>
    <i r="1">
      <x v="175"/>
    </i>
    <i r="1">
      <x v="200"/>
    </i>
    <i r="1">
      <x v="206"/>
    </i>
    <i r="1">
      <x v="233"/>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package" Target="../embeddings/Microsoft_Word_Document2.docx"/><Relationship Id="rId3" Type="http://schemas.openxmlformats.org/officeDocument/2006/relationships/vmlDrawing" Target="../drawings/vmlDrawing2.vml"/><Relationship Id="rId7" Type="http://schemas.openxmlformats.org/officeDocument/2006/relationships/image" Target="../media/image4.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package" Target="../embeddings/Microsoft_Word_Document1.docx"/><Relationship Id="rId5" Type="http://schemas.openxmlformats.org/officeDocument/2006/relationships/image" Target="../media/image3.emf"/><Relationship Id="rId4" Type="http://schemas.openxmlformats.org/officeDocument/2006/relationships/package" Target="../embeddings/Microsoft_Word_Document.docx"/><Relationship Id="rId9" Type="http://schemas.openxmlformats.org/officeDocument/2006/relationships/image" Target="../media/image5.emf"/></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A4C71-3FDA-45A2-81D4-16CA776E11D0}">
  <sheetPr>
    <tabColor rgb="FF0296C9"/>
  </sheetPr>
  <dimension ref="A1:Y651"/>
  <sheetViews>
    <sheetView zoomScale="55" zoomScaleNormal="55" workbookViewId="0">
      <pane xSplit="8" ySplit="4" topLeftCell="K14" activePane="bottomRight" state="frozen"/>
      <selection pane="topRight" activeCell="I1" sqref="I1"/>
      <selection pane="bottomLeft" activeCell="A5" sqref="A5"/>
      <selection pane="bottomRight" activeCell="U93" sqref="U93"/>
    </sheetView>
  </sheetViews>
  <sheetFormatPr baseColWidth="10" defaultColWidth="11.453125" defaultRowHeight="14" x14ac:dyDescent="0.35"/>
  <cols>
    <col min="1" max="1" width="11.453125" style="11"/>
    <col min="2" max="2" width="11.453125" style="11" customWidth="1"/>
    <col min="3" max="3" width="15.08984375" style="11" customWidth="1"/>
    <col min="4" max="4" width="27.36328125" style="11" customWidth="1"/>
    <col min="5" max="5" width="16.90625" style="11" hidden="1" customWidth="1"/>
    <col min="6" max="6" width="34.08984375" style="11" hidden="1" customWidth="1"/>
    <col min="7" max="7" width="34.08984375" style="11" customWidth="1"/>
    <col min="8" max="8" width="100.54296875" style="11" customWidth="1"/>
    <col min="9" max="9" width="15.6328125" style="11" customWidth="1"/>
    <col min="10" max="10" width="40" style="11" bestFit="1" customWidth="1"/>
    <col min="11" max="11" width="34.08984375" style="11" customWidth="1"/>
    <col min="12" max="12" width="7.54296875" style="11" customWidth="1"/>
    <col min="13" max="13" width="31.90625" style="11" customWidth="1"/>
    <col min="14" max="14" width="17.6328125" style="11" customWidth="1"/>
    <col min="15" max="15" width="16.90625" style="11" customWidth="1"/>
    <col min="16" max="16" width="11.6328125" style="11" customWidth="1"/>
    <col min="17" max="17" width="12.6328125" style="11" customWidth="1"/>
    <col min="18" max="23" width="11" style="11" customWidth="1"/>
    <col min="24" max="24" width="38.54296875" style="11" customWidth="1"/>
    <col min="25" max="16384" width="11.453125" style="11"/>
  </cols>
  <sheetData>
    <row r="1" spans="1:25" ht="94.5" customHeight="1" x14ac:dyDescent="0.35">
      <c r="B1" s="54" t="s">
        <v>0</v>
      </c>
      <c r="C1" s="55"/>
      <c r="D1" s="55"/>
      <c r="E1" s="55"/>
      <c r="F1" s="55"/>
      <c r="G1" s="55"/>
      <c r="H1" s="55"/>
      <c r="I1" s="26"/>
      <c r="J1" s="26"/>
      <c r="K1" s="27"/>
      <c r="L1" s="26"/>
      <c r="M1" s="27"/>
      <c r="N1" s="27"/>
      <c r="O1" s="27"/>
      <c r="P1" s="27"/>
      <c r="Q1" s="27"/>
      <c r="R1" s="27"/>
      <c r="S1" s="27"/>
      <c r="T1" s="27"/>
      <c r="U1" s="27"/>
      <c r="V1" s="27"/>
      <c r="W1" s="27"/>
      <c r="X1" s="27"/>
    </row>
    <row r="2" spans="1:25" s="1" customFormat="1" ht="63" customHeight="1" x14ac:dyDescent="0.35">
      <c r="B2" s="2" t="s">
        <v>1</v>
      </c>
      <c r="C2" s="2" t="s">
        <v>2</v>
      </c>
      <c r="D2" s="2" t="s">
        <v>3</v>
      </c>
      <c r="E2" s="2" t="s">
        <v>4</v>
      </c>
      <c r="F2" s="2" t="s">
        <v>5</v>
      </c>
      <c r="G2" s="2" t="s">
        <v>6</v>
      </c>
      <c r="H2" s="2" t="s">
        <v>7</v>
      </c>
      <c r="I2" s="2" t="s">
        <v>8</v>
      </c>
      <c r="J2" s="2" t="s">
        <v>9</v>
      </c>
      <c r="K2" s="2" t="s">
        <v>10</v>
      </c>
      <c r="L2" s="2" t="s">
        <v>11</v>
      </c>
      <c r="M2" s="2" t="s">
        <v>12</v>
      </c>
      <c r="N2" s="2" t="s">
        <v>13</v>
      </c>
      <c r="O2" s="2" t="s">
        <v>14</v>
      </c>
      <c r="P2" s="2" t="s">
        <v>15</v>
      </c>
      <c r="Q2" s="2" t="s">
        <v>16</v>
      </c>
      <c r="R2" s="25" t="s">
        <v>17</v>
      </c>
      <c r="S2" s="25"/>
      <c r="T2" s="25"/>
      <c r="U2" s="25"/>
      <c r="V2" s="25"/>
      <c r="W2" s="25"/>
      <c r="X2" s="2" t="s">
        <v>18</v>
      </c>
      <c r="Y2" s="12" t="s">
        <v>19</v>
      </c>
    </row>
    <row r="3" spans="1:25" s="1" customFormat="1" ht="13.25" customHeight="1" x14ac:dyDescent="0.35">
      <c r="B3" s="12"/>
      <c r="C3" s="12"/>
      <c r="D3" s="12"/>
      <c r="E3" s="12"/>
      <c r="F3" s="12"/>
      <c r="G3" s="12"/>
      <c r="H3" s="12"/>
      <c r="I3" s="12"/>
      <c r="J3" s="12"/>
      <c r="K3" s="12"/>
      <c r="L3" s="12"/>
      <c r="M3" s="12"/>
      <c r="N3" s="12"/>
      <c r="O3" s="12"/>
      <c r="P3" s="12"/>
      <c r="Q3" s="12"/>
      <c r="R3" s="12">
        <v>2019</v>
      </c>
      <c r="S3" s="12">
        <v>2020</v>
      </c>
      <c r="T3" s="12">
        <v>2021</v>
      </c>
      <c r="U3" s="12">
        <v>2022</v>
      </c>
      <c r="V3" s="12">
        <v>2023</v>
      </c>
      <c r="W3" s="12">
        <v>2024</v>
      </c>
      <c r="X3" s="12"/>
    </row>
    <row r="4" spans="1:25" s="1" customFormat="1" ht="13.25" customHeight="1" x14ac:dyDescent="0.35">
      <c r="B4" s="12" t="s">
        <v>1</v>
      </c>
      <c r="C4" s="12" t="s">
        <v>2</v>
      </c>
      <c r="D4" s="12" t="s">
        <v>3</v>
      </c>
      <c r="E4" s="12" t="s">
        <v>4</v>
      </c>
      <c r="F4" s="12" t="s">
        <v>5</v>
      </c>
      <c r="G4" s="12" t="s">
        <v>6</v>
      </c>
      <c r="H4" s="12" t="s">
        <v>7</v>
      </c>
      <c r="I4" s="12" t="s">
        <v>8</v>
      </c>
      <c r="J4" s="12" t="s">
        <v>9</v>
      </c>
      <c r="K4" s="12" t="s">
        <v>10</v>
      </c>
      <c r="L4" s="12" t="s">
        <v>11</v>
      </c>
      <c r="M4" s="12" t="s">
        <v>12</v>
      </c>
      <c r="N4" s="12" t="s">
        <v>13</v>
      </c>
      <c r="O4" s="12" t="s">
        <v>14</v>
      </c>
      <c r="P4" s="12" t="s">
        <v>15</v>
      </c>
      <c r="Q4" s="12" t="s">
        <v>16</v>
      </c>
      <c r="R4" s="12">
        <v>2019</v>
      </c>
      <c r="S4" s="12">
        <v>2020</v>
      </c>
      <c r="T4" s="12">
        <v>2021</v>
      </c>
      <c r="U4" s="12">
        <v>2022</v>
      </c>
      <c r="V4" s="12">
        <v>2023</v>
      </c>
      <c r="W4" s="12">
        <v>2024</v>
      </c>
      <c r="X4" s="12" t="s">
        <v>18</v>
      </c>
    </row>
    <row r="5" spans="1:25" ht="32.25" customHeight="1" x14ac:dyDescent="0.35">
      <c r="A5" s="1"/>
      <c r="B5" s="3" t="s">
        <v>20</v>
      </c>
      <c r="C5" s="3" t="s">
        <v>21</v>
      </c>
      <c r="D5" s="3" t="s">
        <v>22</v>
      </c>
      <c r="E5" s="3" t="s">
        <v>23</v>
      </c>
      <c r="F5" s="3" t="s">
        <v>24</v>
      </c>
      <c r="G5" s="3" t="str">
        <f>_xlfn.CONCAT(E5,": ",F5)</f>
        <v xml:space="preserve">ABORDAJE INTEGRAL A LA CRIMINALIDAD : Definir e implementar una política de persecución penal y abordaje de la criminalidad, acorde a las realidades sociales y la criminalidad del país. </v>
      </c>
      <c r="H5" s="3" t="s">
        <v>25</v>
      </c>
      <c r="I5" s="3" t="s">
        <v>26</v>
      </c>
      <c r="J5" s="3" t="s">
        <v>27</v>
      </c>
      <c r="K5" s="3" t="s">
        <v>28</v>
      </c>
      <c r="L5" s="3">
        <v>2019</v>
      </c>
      <c r="M5" s="3" t="s">
        <v>29</v>
      </c>
      <c r="N5" s="3" t="s">
        <v>27</v>
      </c>
      <c r="O5" s="3" t="s">
        <v>30</v>
      </c>
      <c r="P5" s="3">
        <v>0</v>
      </c>
      <c r="Q5" s="3">
        <v>100</v>
      </c>
      <c r="R5" s="5">
        <v>0.1</v>
      </c>
      <c r="S5" s="5">
        <v>0.2</v>
      </c>
      <c r="T5" s="5">
        <v>0.4</v>
      </c>
      <c r="U5" s="5">
        <v>0.6</v>
      </c>
      <c r="V5" s="5">
        <v>0.8</v>
      </c>
      <c r="W5" s="5">
        <v>1</v>
      </c>
      <c r="X5" s="3" t="s">
        <v>31</v>
      </c>
    </row>
    <row r="6" spans="1:25" ht="32.25" customHeight="1" x14ac:dyDescent="0.35">
      <c r="A6" s="1"/>
      <c r="B6" s="3" t="s">
        <v>20</v>
      </c>
      <c r="C6" s="3" t="s">
        <v>21</v>
      </c>
      <c r="D6" s="3" t="s">
        <v>22</v>
      </c>
      <c r="E6" s="3" t="s">
        <v>23</v>
      </c>
      <c r="F6" s="3" t="s">
        <v>24</v>
      </c>
      <c r="G6" s="3" t="s">
        <v>32</v>
      </c>
      <c r="H6" s="3" t="s">
        <v>25</v>
      </c>
      <c r="I6" s="3" t="s">
        <v>26</v>
      </c>
      <c r="J6" s="3" t="s">
        <v>27</v>
      </c>
      <c r="K6" s="3" t="s">
        <v>28</v>
      </c>
      <c r="L6" s="3">
        <v>2019</v>
      </c>
      <c r="M6" s="3" t="s">
        <v>33</v>
      </c>
      <c r="N6" s="3" t="s">
        <v>27</v>
      </c>
      <c r="O6" s="3"/>
      <c r="P6" s="3"/>
      <c r="Q6" s="3"/>
      <c r="R6" s="5"/>
      <c r="S6" s="5"/>
      <c r="T6" s="5"/>
      <c r="U6" s="5"/>
      <c r="V6" s="5"/>
      <c r="W6" s="5"/>
      <c r="X6" s="3"/>
    </row>
    <row r="7" spans="1:25" ht="32.25" customHeight="1" x14ac:dyDescent="0.35">
      <c r="A7" s="1"/>
      <c r="B7" s="3" t="s">
        <v>20</v>
      </c>
      <c r="C7" s="3" t="s">
        <v>21</v>
      </c>
      <c r="D7" s="3" t="s">
        <v>22</v>
      </c>
      <c r="E7" s="3" t="s">
        <v>23</v>
      </c>
      <c r="F7" s="3" t="s">
        <v>24</v>
      </c>
      <c r="G7" s="3" t="str">
        <f t="shared" ref="G7:G64" si="0">_xlfn.CONCAT(E7,": ",F7)</f>
        <v xml:space="preserve">ABORDAJE INTEGRAL A LA CRIMINALIDAD : Definir e implementar una política de persecución penal y abordaje de la criminalidad, acorde a las realidades sociales y la criminalidad del país. </v>
      </c>
      <c r="H7" s="3" t="s">
        <v>25</v>
      </c>
      <c r="I7" s="3" t="s">
        <v>26</v>
      </c>
      <c r="J7" s="3" t="s">
        <v>27</v>
      </c>
      <c r="K7" s="3" t="s">
        <v>28</v>
      </c>
      <c r="L7" s="3">
        <v>2020</v>
      </c>
      <c r="M7" s="3" t="s">
        <v>34</v>
      </c>
      <c r="N7" s="3" t="s">
        <v>27</v>
      </c>
      <c r="O7" s="3"/>
      <c r="P7" s="3"/>
      <c r="Q7" s="3"/>
      <c r="R7" s="5"/>
      <c r="S7" s="5"/>
      <c r="T7" s="5"/>
      <c r="U7" s="5"/>
      <c r="V7" s="5"/>
      <c r="W7" s="5"/>
      <c r="X7" s="3"/>
    </row>
    <row r="8" spans="1:25" ht="32.25" customHeight="1" x14ac:dyDescent="0.35">
      <c r="A8" s="1"/>
      <c r="B8" s="3" t="s">
        <v>20</v>
      </c>
      <c r="C8" s="3" t="s">
        <v>21</v>
      </c>
      <c r="D8" s="3" t="s">
        <v>22</v>
      </c>
      <c r="E8" s="3" t="s">
        <v>23</v>
      </c>
      <c r="F8" s="3" t="s">
        <v>24</v>
      </c>
      <c r="G8" s="3" t="s">
        <v>32</v>
      </c>
      <c r="H8" s="3" t="s">
        <v>25</v>
      </c>
      <c r="I8" s="3" t="s">
        <v>26</v>
      </c>
      <c r="J8" s="3" t="s">
        <v>27</v>
      </c>
      <c r="K8" s="3" t="s">
        <v>28</v>
      </c>
      <c r="L8" s="3" t="s">
        <v>35</v>
      </c>
      <c r="M8" s="3" t="s">
        <v>36</v>
      </c>
      <c r="N8" s="3" t="s">
        <v>27</v>
      </c>
      <c r="O8" s="3"/>
      <c r="P8" s="3"/>
      <c r="Q8" s="3"/>
      <c r="R8" s="5"/>
      <c r="S8" s="5"/>
      <c r="T8" s="5"/>
      <c r="U8" s="5"/>
      <c r="V8" s="5"/>
      <c r="W8" s="5"/>
      <c r="X8" s="3"/>
    </row>
    <row r="9" spans="1:25" ht="32.25" customHeight="1" x14ac:dyDescent="0.35">
      <c r="A9" s="1"/>
      <c r="B9" s="4" t="s">
        <v>20</v>
      </c>
      <c r="C9" s="4" t="s">
        <v>21</v>
      </c>
      <c r="D9" s="4" t="s">
        <v>22</v>
      </c>
      <c r="E9" s="4" t="s">
        <v>23</v>
      </c>
      <c r="F9" s="4" t="s">
        <v>37</v>
      </c>
      <c r="G9" s="4" t="s">
        <v>32</v>
      </c>
      <c r="H9" s="4" t="s">
        <v>38</v>
      </c>
      <c r="I9" s="4" t="s">
        <v>39</v>
      </c>
      <c r="J9" s="4" t="s">
        <v>27</v>
      </c>
      <c r="K9" s="4" t="s">
        <v>28</v>
      </c>
      <c r="L9" s="4">
        <v>2019</v>
      </c>
      <c r="M9" s="4" t="s">
        <v>40</v>
      </c>
      <c r="N9" s="4" t="s">
        <v>41</v>
      </c>
      <c r="O9" s="4" t="s">
        <v>30</v>
      </c>
      <c r="P9" s="4">
        <v>0</v>
      </c>
      <c r="Q9" s="4">
        <v>100</v>
      </c>
      <c r="R9" s="16">
        <v>0.1</v>
      </c>
      <c r="S9" s="16">
        <v>0.2</v>
      </c>
      <c r="T9" s="16">
        <v>0.4</v>
      </c>
      <c r="U9" s="16">
        <v>0.6</v>
      </c>
      <c r="V9" s="16">
        <v>0.8</v>
      </c>
      <c r="W9" s="16">
        <v>1</v>
      </c>
      <c r="X9" s="4" t="s">
        <v>31</v>
      </c>
    </row>
    <row r="10" spans="1:25" ht="32.25" customHeight="1" x14ac:dyDescent="0.35">
      <c r="A10" s="1"/>
      <c r="B10" s="4" t="s">
        <v>20</v>
      </c>
      <c r="C10" s="4" t="s">
        <v>21</v>
      </c>
      <c r="D10" s="4" t="s">
        <v>22</v>
      </c>
      <c r="E10" s="4" t="s">
        <v>23</v>
      </c>
      <c r="F10" s="4" t="s">
        <v>24</v>
      </c>
      <c r="G10" s="4" t="s">
        <v>32</v>
      </c>
      <c r="H10" s="4" t="s">
        <v>38</v>
      </c>
      <c r="I10" s="4" t="s">
        <v>42</v>
      </c>
      <c r="J10" s="4" t="s">
        <v>27</v>
      </c>
      <c r="K10" s="4" t="s">
        <v>28</v>
      </c>
      <c r="L10" s="4">
        <v>2020</v>
      </c>
      <c r="M10" s="4" t="s">
        <v>43</v>
      </c>
      <c r="N10" s="4" t="s">
        <v>41</v>
      </c>
      <c r="O10" s="4"/>
      <c r="P10" s="4"/>
      <c r="Q10" s="4"/>
      <c r="R10" s="16"/>
      <c r="S10" s="16"/>
      <c r="T10" s="16"/>
      <c r="U10" s="16"/>
      <c r="V10" s="16"/>
      <c r="W10" s="16"/>
      <c r="X10" s="4"/>
    </row>
    <row r="11" spans="1:25" ht="32.25" customHeight="1" x14ac:dyDescent="0.35">
      <c r="A11" s="1"/>
      <c r="B11" s="4" t="s">
        <v>20</v>
      </c>
      <c r="C11" s="4" t="s">
        <v>21</v>
      </c>
      <c r="D11" s="4" t="s">
        <v>22</v>
      </c>
      <c r="E11" s="4" t="s">
        <v>23</v>
      </c>
      <c r="F11" s="4" t="s">
        <v>24</v>
      </c>
      <c r="G11" s="4" t="s">
        <v>32</v>
      </c>
      <c r="H11" s="4" t="s">
        <v>38</v>
      </c>
      <c r="I11" s="4" t="s">
        <v>42</v>
      </c>
      <c r="J11" s="4" t="s">
        <v>27</v>
      </c>
      <c r="K11" s="4" t="s">
        <v>28</v>
      </c>
      <c r="L11" s="4" t="s">
        <v>44</v>
      </c>
      <c r="M11" s="4" t="s">
        <v>45</v>
      </c>
      <c r="N11" s="4" t="s">
        <v>41</v>
      </c>
      <c r="O11" s="4"/>
      <c r="P11" s="4"/>
      <c r="Q11" s="4"/>
      <c r="R11" s="16"/>
      <c r="S11" s="16"/>
      <c r="T11" s="16"/>
      <c r="U11" s="16"/>
      <c r="V11" s="16"/>
      <c r="W11" s="16"/>
      <c r="X11" s="4"/>
    </row>
    <row r="12" spans="1:25" ht="32.25" customHeight="1" x14ac:dyDescent="0.35">
      <c r="A12" s="1"/>
      <c r="B12" s="4" t="s">
        <v>20</v>
      </c>
      <c r="C12" s="4" t="s">
        <v>21</v>
      </c>
      <c r="D12" s="4" t="s">
        <v>22</v>
      </c>
      <c r="E12" s="4" t="s">
        <v>23</v>
      </c>
      <c r="F12" s="4" t="s">
        <v>24</v>
      </c>
      <c r="G12" s="4" t="s">
        <v>32</v>
      </c>
      <c r="H12" s="4" t="s">
        <v>38</v>
      </c>
      <c r="I12" s="4" t="s">
        <v>42</v>
      </c>
      <c r="J12" s="4" t="s">
        <v>27</v>
      </c>
      <c r="K12" s="4" t="s">
        <v>28</v>
      </c>
      <c r="L12" s="4" t="s">
        <v>35</v>
      </c>
      <c r="M12" s="4" t="s">
        <v>46</v>
      </c>
      <c r="N12" s="4" t="s">
        <v>41</v>
      </c>
      <c r="O12" s="4"/>
      <c r="P12" s="4"/>
      <c r="Q12" s="4"/>
      <c r="R12" s="16"/>
      <c r="S12" s="16"/>
      <c r="T12" s="16"/>
      <c r="U12" s="16"/>
      <c r="V12" s="16"/>
      <c r="W12" s="16"/>
      <c r="X12" s="4"/>
    </row>
    <row r="13" spans="1:25" ht="32.25" customHeight="1" x14ac:dyDescent="0.35">
      <c r="A13" s="1"/>
      <c r="B13" s="3" t="s">
        <v>20</v>
      </c>
      <c r="C13" s="3" t="s">
        <v>21</v>
      </c>
      <c r="D13" s="3" t="s">
        <v>22</v>
      </c>
      <c r="E13" s="3" t="s">
        <v>23</v>
      </c>
      <c r="F13" s="3" t="s">
        <v>24</v>
      </c>
      <c r="G13" s="3" t="s">
        <v>32</v>
      </c>
      <c r="H13" s="3" t="s">
        <v>47</v>
      </c>
      <c r="I13" s="3" t="s">
        <v>48</v>
      </c>
      <c r="J13" s="3" t="s">
        <v>27</v>
      </c>
      <c r="K13" s="3" t="s">
        <v>28</v>
      </c>
      <c r="L13" s="3">
        <v>2019</v>
      </c>
      <c r="M13" s="3" t="s">
        <v>49</v>
      </c>
      <c r="N13" s="3" t="s">
        <v>41</v>
      </c>
      <c r="O13" s="3" t="s">
        <v>30</v>
      </c>
      <c r="P13" s="3">
        <v>0</v>
      </c>
      <c r="Q13" s="3">
        <v>100</v>
      </c>
      <c r="R13" s="5">
        <v>0.1</v>
      </c>
      <c r="S13" s="5">
        <v>0.2</v>
      </c>
      <c r="T13" s="5">
        <v>0.4</v>
      </c>
      <c r="U13" s="5">
        <v>0.6</v>
      </c>
      <c r="V13" s="5">
        <v>0.8</v>
      </c>
      <c r="W13" s="5">
        <v>1</v>
      </c>
      <c r="X13" s="3" t="s">
        <v>31</v>
      </c>
    </row>
    <row r="14" spans="1:25" ht="32.25" customHeight="1" x14ac:dyDescent="0.35">
      <c r="A14" s="1"/>
      <c r="B14" s="3" t="s">
        <v>20</v>
      </c>
      <c r="C14" s="3" t="s">
        <v>21</v>
      </c>
      <c r="D14" s="3" t="s">
        <v>22</v>
      </c>
      <c r="E14" s="3" t="s">
        <v>23</v>
      </c>
      <c r="F14" s="3" t="s">
        <v>24</v>
      </c>
      <c r="G14" s="3" t="s">
        <v>32</v>
      </c>
      <c r="H14" s="3" t="s">
        <v>47</v>
      </c>
      <c r="I14" s="3" t="s">
        <v>48</v>
      </c>
      <c r="J14" s="3" t="s">
        <v>27</v>
      </c>
      <c r="K14" s="3" t="s">
        <v>28</v>
      </c>
      <c r="L14" s="3">
        <v>2020</v>
      </c>
      <c r="M14" s="3" t="s">
        <v>50</v>
      </c>
      <c r="N14" s="3" t="s">
        <v>41</v>
      </c>
      <c r="O14" s="3"/>
      <c r="P14" s="3"/>
      <c r="Q14" s="3"/>
      <c r="R14" s="5"/>
      <c r="S14" s="5"/>
      <c r="T14" s="5"/>
      <c r="U14" s="5"/>
      <c r="V14" s="5"/>
      <c r="W14" s="5"/>
      <c r="X14" s="3"/>
    </row>
    <row r="15" spans="1:25" ht="32.25" customHeight="1" x14ac:dyDescent="0.35">
      <c r="A15" s="1"/>
      <c r="B15" s="3" t="s">
        <v>20</v>
      </c>
      <c r="C15" s="3" t="s">
        <v>21</v>
      </c>
      <c r="D15" s="3" t="s">
        <v>22</v>
      </c>
      <c r="E15" s="3" t="s">
        <v>23</v>
      </c>
      <c r="F15" s="3" t="s">
        <v>24</v>
      </c>
      <c r="G15" s="3" t="s">
        <v>32</v>
      </c>
      <c r="H15" s="3" t="s">
        <v>47</v>
      </c>
      <c r="I15" s="3" t="s">
        <v>48</v>
      </c>
      <c r="J15" s="3" t="s">
        <v>27</v>
      </c>
      <c r="K15" s="3" t="s">
        <v>28</v>
      </c>
      <c r="L15" s="3" t="s">
        <v>44</v>
      </c>
      <c r="M15" s="3" t="s">
        <v>51</v>
      </c>
      <c r="N15" s="3" t="s">
        <v>41</v>
      </c>
      <c r="O15" s="3"/>
      <c r="P15" s="3"/>
      <c r="Q15" s="3"/>
      <c r="R15" s="5"/>
      <c r="S15" s="5"/>
      <c r="T15" s="5"/>
      <c r="U15" s="5"/>
      <c r="V15" s="5"/>
      <c r="W15" s="5"/>
      <c r="X15" s="3"/>
    </row>
    <row r="16" spans="1:25" ht="32.25" customHeight="1" x14ac:dyDescent="0.35">
      <c r="A16" s="1"/>
      <c r="B16" s="3" t="s">
        <v>20</v>
      </c>
      <c r="C16" s="3" t="s">
        <v>21</v>
      </c>
      <c r="D16" s="3" t="s">
        <v>22</v>
      </c>
      <c r="E16" s="3" t="s">
        <v>23</v>
      </c>
      <c r="F16" s="3" t="s">
        <v>24</v>
      </c>
      <c r="G16" s="3" t="s">
        <v>32</v>
      </c>
      <c r="H16" s="3" t="s">
        <v>47</v>
      </c>
      <c r="I16" s="3" t="s">
        <v>48</v>
      </c>
      <c r="J16" s="3" t="s">
        <v>27</v>
      </c>
      <c r="K16" s="3" t="s">
        <v>28</v>
      </c>
      <c r="L16" s="3" t="s">
        <v>35</v>
      </c>
      <c r="M16" s="3" t="s">
        <v>52</v>
      </c>
      <c r="N16" s="3" t="s">
        <v>41</v>
      </c>
      <c r="O16" s="3"/>
      <c r="P16" s="3"/>
      <c r="Q16" s="3"/>
      <c r="R16" s="5"/>
      <c r="S16" s="5"/>
      <c r="T16" s="5"/>
      <c r="U16" s="5"/>
      <c r="V16" s="5"/>
      <c r="W16" s="5"/>
      <c r="X16" s="3"/>
    </row>
    <row r="17" spans="1:25" ht="32.25" customHeight="1" x14ac:dyDescent="0.35">
      <c r="A17" s="1"/>
      <c r="B17" s="4" t="s">
        <v>20</v>
      </c>
      <c r="C17" s="4" t="s">
        <v>21</v>
      </c>
      <c r="D17" s="4" t="s">
        <v>22</v>
      </c>
      <c r="E17" s="4" t="s">
        <v>23</v>
      </c>
      <c r="F17" s="4" t="s">
        <v>24</v>
      </c>
      <c r="G17" s="4" t="s">
        <v>32</v>
      </c>
      <c r="H17" s="4" t="s">
        <v>53</v>
      </c>
      <c r="I17" s="4" t="s">
        <v>54</v>
      </c>
      <c r="J17" s="4" t="s">
        <v>27</v>
      </c>
      <c r="K17" s="4" t="s">
        <v>55</v>
      </c>
      <c r="L17" s="4">
        <v>2019</v>
      </c>
      <c r="M17" s="4" t="s">
        <v>56</v>
      </c>
      <c r="N17" s="4" t="s">
        <v>41</v>
      </c>
      <c r="O17" s="4" t="s">
        <v>30</v>
      </c>
      <c r="P17" s="4">
        <v>0</v>
      </c>
      <c r="Q17" s="4">
        <v>100</v>
      </c>
      <c r="R17" s="16">
        <v>0.1</v>
      </c>
      <c r="S17" s="16">
        <v>0.2</v>
      </c>
      <c r="T17" s="16">
        <v>0.4</v>
      </c>
      <c r="U17" s="16">
        <v>0.6</v>
      </c>
      <c r="V17" s="16">
        <v>0.8</v>
      </c>
      <c r="W17" s="16">
        <v>1</v>
      </c>
      <c r="X17" s="4" t="s">
        <v>31</v>
      </c>
    </row>
    <row r="18" spans="1:25" ht="32.25" customHeight="1" x14ac:dyDescent="0.35">
      <c r="A18" s="1"/>
      <c r="B18" s="4" t="s">
        <v>20</v>
      </c>
      <c r="C18" s="4" t="s">
        <v>21</v>
      </c>
      <c r="D18" s="4" t="s">
        <v>22</v>
      </c>
      <c r="E18" s="4" t="s">
        <v>23</v>
      </c>
      <c r="F18" s="4" t="s">
        <v>24</v>
      </c>
      <c r="G18" s="4" t="s">
        <v>32</v>
      </c>
      <c r="H18" s="4" t="s">
        <v>53</v>
      </c>
      <c r="I18" s="4" t="s">
        <v>54</v>
      </c>
      <c r="J18" s="4" t="s">
        <v>27</v>
      </c>
      <c r="K18" s="4" t="s">
        <v>28</v>
      </c>
      <c r="L18" s="4">
        <v>2020</v>
      </c>
      <c r="M18" s="4" t="s">
        <v>57</v>
      </c>
      <c r="N18" s="4" t="s">
        <v>41</v>
      </c>
      <c r="O18" s="4"/>
      <c r="P18" s="4"/>
      <c r="Q18" s="4"/>
      <c r="R18" s="16"/>
      <c r="S18" s="16"/>
      <c r="T18" s="16"/>
      <c r="U18" s="16"/>
      <c r="V18" s="16"/>
      <c r="W18" s="16"/>
      <c r="X18" s="4"/>
    </row>
    <row r="19" spans="1:25" ht="32.25" customHeight="1" x14ac:dyDescent="0.35">
      <c r="A19" s="1"/>
      <c r="B19" s="4" t="s">
        <v>20</v>
      </c>
      <c r="C19" s="4" t="s">
        <v>21</v>
      </c>
      <c r="D19" s="4" t="s">
        <v>22</v>
      </c>
      <c r="E19" s="4" t="s">
        <v>23</v>
      </c>
      <c r="F19" s="4" t="s">
        <v>24</v>
      </c>
      <c r="G19" s="4" t="s">
        <v>32</v>
      </c>
      <c r="H19" s="4" t="s">
        <v>53</v>
      </c>
      <c r="I19" s="4" t="s">
        <v>54</v>
      </c>
      <c r="J19" s="4" t="s">
        <v>27</v>
      </c>
      <c r="K19" s="4" t="s">
        <v>28</v>
      </c>
      <c r="L19" s="4" t="s">
        <v>44</v>
      </c>
      <c r="M19" s="4" t="s">
        <v>58</v>
      </c>
      <c r="N19" s="4" t="s">
        <v>41</v>
      </c>
      <c r="O19" s="4"/>
      <c r="P19" s="4"/>
      <c r="Q19" s="4"/>
      <c r="R19" s="16"/>
      <c r="S19" s="16"/>
      <c r="T19" s="16"/>
      <c r="U19" s="16"/>
      <c r="V19" s="16"/>
      <c r="W19" s="16"/>
      <c r="X19" s="4"/>
    </row>
    <row r="20" spans="1:25" ht="32.25" customHeight="1" x14ac:dyDescent="0.35">
      <c r="A20" s="1"/>
      <c r="B20" s="4" t="s">
        <v>20</v>
      </c>
      <c r="C20" s="4" t="s">
        <v>21</v>
      </c>
      <c r="D20" s="4" t="s">
        <v>22</v>
      </c>
      <c r="E20" s="4" t="s">
        <v>23</v>
      </c>
      <c r="F20" s="4" t="s">
        <v>24</v>
      </c>
      <c r="G20" s="4" t="s">
        <v>32</v>
      </c>
      <c r="H20" s="4" t="s">
        <v>53</v>
      </c>
      <c r="I20" s="4" t="s">
        <v>54</v>
      </c>
      <c r="J20" s="4" t="s">
        <v>27</v>
      </c>
      <c r="K20" s="4" t="s">
        <v>28</v>
      </c>
      <c r="L20" s="4" t="s">
        <v>35</v>
      </c>
      <c r="M20" s="4" t="s">
        <v>59</v>
      </c>
      <c r="N20" s="4" t="s">
        <v>41</v>
      </c>
      <c r="O20" s="4"/>
      <c r="P20" s="4"/>
      <c r="Q20" s="4"/>
      <c r="R20" s="16"/>
      <c r="S20" s="16"/>
      <c r="T20" s="16"/>
      <c r="U20" s="16"/>
      <c r="V20" s="16"/>
      <c r="W20" s="16"/>
      <c r="X20" s="4"/>
    </row>
    <row r="21" spans="1:25" ht="32.25" customHeight="1" x14ac:dyDescent="0.35">
      <c r="A21" s="1"/>
      <c r="B21" s="3" t="s">
        <v>20</v>
      </c>
      <c r="C21" s="3" t="s">
        <v>21</v>
      </c>
      <c r="D21" s="3" t="s">
        <v>22</v>
      </c>
      <c r="E21" s="3" t="s">
        <v>23</v>
      </c>
      <c r="F21" s="3" t="s">
        <v>24</v>
      </c>
      <c r="G21" s="3" t="s">
        <v>32</v>
      </c>
      <c r="H21" s="3" t="s">
        <v>60</v>
      </c>
      <c r="I21" s="3" t="s">
        <v>61</v>
      </c>
      <c r="J21" s="3" t="s">
        <v>27</v>
      </c>
      <c r="K21" s="3" t="s">
        <v>28</v>
      </c>
      <c r="L21" s="3">
        <v>2019</v>
      </c>
      <c r="M21" s="3" t="s">
        <v>62</v>
      </c>
      <c r="N21" s="3" t="s">
        <v>27</v>
      </c>
      <c r="O21" s="3" t="s">
        <v>30</v>
      </c>
      <c r="P21" s="3">
        <v>0</v>
      </c>
      <c r="Q21" s="3">
        <v>100</v>
      </c>
      <c r="R21" s="5">
        <v>0.1</v>
      </c>
      <c r="S21" s="5">
        <v>0.2</v>
      </c>
      <c r="T21" s="5">
        <v>0.4</v>
      </c>
      <c r="U21" s="5">
        <v>0.6</v>
      </c>
      <c r="V21" s="5">
        <v>0.8</v>
      </c>
      <c r="W21" s="5">
        <v>1</v>
      </c>
      <c r="X21" s="3" t="s">
        <v>31</v>
      </c>
    </row>
    <row r="22" spans="1:25" ht="32.25" customHeight="1" x14ac:dyDescent="0.35">
      <c r="A22" s="1"/>
      <c r="B22" s="3" t="s">
        <v>20</v>
      </c>
      <c r="C22" s="3" t="s">
        <v>21</v>
      </c>
      <c r="D22" s="3" t="s">
        <v>22</v>
      </c>
      <c r="E22" s="3" t="s">
        <v>23</v>
      </c>
      <c r="F22" s="3" t="s">
        <v>24</v>
      </c>
      <c r="G22" s="3" t="s">
        <v>32</v>
      </c>
      <c r="H22" s="3" t="s">
        <v>60</v>
      </c>
      <c r="I22" s="3" t="s">
        <v>61</v>
      </c>
      <c r="J22" s="3" t="s">
        <v>27</v>
      </c>
      <c r="K22" s="3" t="s">
        <v>28</v>
      </c>
      <c r="L22" s="3">
        <v>2020</v>
      </c>
      <c r="M22" s="3" t="s">
        <v>63</v>
      </c>
      <c r="N22" s="3" t="s">
        <v>27</v>
      </c>
      <c r="O22" s="3"/>
      <c r="P22" s="3"/>
      <c r="Q22" s="3"/>
      <c r="R22" s="5"/>
      <c r="S22" s="5"/>
      <c r="T22" s="5"/>
      <c r="U22" s="5"/>
      <c r="V22" s="5"/>
      <c r="W22" s="5"/>
      <c r="X22" s="3"/>
    </row>
    <row r="23" spans="1:25" ht="32.25" customHeight="1" x14ac:dyDescent="0.35">
      <c r="A23" s="1"/>
      <c r="B23" s="3" t="s">
        <v>20</v>
      </c>
      <c r="C23" s="3" t="s">
        <v>21</v>
      </c>
      <c r="D23" s="3" t="s">
        <v>22</v>
      </c>
      <c r="E23" s="3" t="s">
        <v>23</v>
      </c>
      <c r="F23" s="3" t="s">
        <v>24</v>
      </c>
      <c r="G23" s="3" t="s">
        <v>32</v>
      </c>
      <c r="H23" s="3" t="s">
        <v>60</v>
      </c>
      <c r="I23" s="3" t="s">
        <v>61</v>
      </c>
      <c r="J23" s="3" t="s">
        <v>27</v>
      </c>
      <c r="K23" s="3" t="s">
        <v>28</v>
      </c>
      <c r="L23" s="3" t="s">
        <v>64</v>
      </c>
      <c r="M23" s="3" t="s">
        <v>65</v>
      </c>
      <c r="N23" s="3" t="s">
        <v>27</v>
      </c>
      <c r="O23" s="3"/>
      <c r="P23" s="3"/>
      <c r="Q23" s="3"/>
      <c r="R23" s="5"/>
      <c r="S23" s="5"/>
      <c r="T23" s="5"/>
      <c r="U23" s="5"/>
      <c r="V23" s="5"/>
      <c r="W23" s="5"/>
      <c r="X23" s="3"/>
    </row>
    <row r="24" spans="1:25" ht="32.25" customHeight="1" x14ac:dyDescent="0.35">
      <c r="A24" s="1"/>
      <c r="B24" s="3" t="s">
        <v>20</v>
      </c>
      <c r="C24" s="3" t="s">
        <v>21</v>
      </c>
      <c r="D24" s="3" t="s">
        <v>22</v>
      </c>
      <c r="E24" s="3" t="s">
        <v>23</v>
      </c>
      <c r="F24" s="3" t="s">
        <v>24</v>
      </c>
      <c r="G24" s="3" t="s">
        <v>32</v>
      </c>
      <c r="H24" s="3" t="s">
        <v>60</v>
      </c>
      <c r="I24" s="3" t="s">
        <v>61</v>
      </c>
      <c r="J24" s="3" t="s">
        <v>27</v>
      </c>
      <c r="K24" s="3" t="s">
        <v>28</v>
      </c>
      <c r="L24" s="3">
        <v>2023</v>
      </c>
      <c r="M24" s="3" t="s">
        <v>66</v>
      </c>
      <c r="N24" s="3" t="s">
        <v>27</v>
      </c>
      <c r="O24" s="3"/>
      <c r="P24" s="3"/>
      <c r="Q24" s="3"/>
      <c r="R24" s="5"/>
      <c r="S24" s="5"/>
      <c r="T24" s="5"/>
      <c r="U24" s="5"/>
      <c r="V24" s="5"/>
      <c r="W24" s="5"/>
      <c r="X24" s="3"/>
    </row>
    <row r="25" spans="1:25" ht="32.25" customHeight="1" x14ac:dyDescent="0.35">
      <c r="A25" s="1"/>
      <c r="B25" s="3" t="s">
        <v>20</v>
      </c>
      <c r="C25" s="3" t="s">
        <v>21</v>
      </c>
      <c r="D25" s="3" t="s">
        <v>22</v>
      </c>
      <c r="E25" s="3" t="s">
        <v>23</v>
      </c>
      <c r="F25" s="3" t="s">
        <v>24</v>
      </c>
      <c r="G25" s="3" t="s">
        <v>32</v>
      </c>
      <c r="H25" s="3" t="s">
        <v>60</v>
      </c>
      <c r="I25" s="3" t="s">
        <v>61</v>
      </c>
      <c r="J25" s="3" t="s">
        <v>27</v>
      </c>
      <c r="K25" s="3" t="s">
        <v>28</v>
      </c>
      <c r="L25" s="3">
        <v>2024</v>
      </c>
      <c r="M25" s="3" t="s">
        <v>67</v>
      </c>
      <c r="N25" s="3" t="s">
        <v>27</v>
      </c>
      <c r="O25" s="3"/>
      <c r="P25" s="3"/>
      <c r="Q25" s="3"/>
      <c r="R25" s="5"/>
      <c r="S25" s="5"/>
      <c r="T25" s="5"/>
      <c r="U25" s="5"/>
      <c r="V25" s="5"/>
      <c r="W25" s="5"/>
      <c r="X25" s="3"/>
    </row>
    <row r="26" spans="1:25" ht="32.25" customHeight="1" x14ac:dyDescent="0.35">
      <c r="A26" s="1"/>
      <c r="B26" s="4" t="s">
        <v>68</v>
      </c>
      <c r="C26" s="4" t="s">
        <v>21</v>
      </c>
      <c r="D26" s="4" t="s">
        <v>22</v>
      </c>
      <c r="E26" s="4" t="s">
        <v>69</v>
      </c>
      <c r="F26" s="4" t="s">
        <v>70</v>
      </c>
      <c r="G26" s="4" t="str">
        <f t="shared" si="0"/>
        <v>CELERIDAD JUDICIAL: Implementar mecanismos de gestión que permitan aumentar la celeridad judicial de los juzgados y oficinas judiciales.</v>
      </c>
      <c r="H26" s="4" t="s">
        <v>71</v>
      </c>
      <c r="I26" s="4" t="s">
        <v>72</v>
      </c>
      <c r="J26" s="4" t="s">
        <v>27</v>
      </c>
      <c r="K26" s="4"/>
      <c r="L26" s="4">
        <v>2019</v>
      </c>
      <c r="M26" s="4" t="s">
        <v>73</v>
      </c>
      <c r="N26" s="4" t="s">
        <v>74</v>
      </c>
      <c r="O26" s="4" t="s">
        <v>75</v>
      </c>
      <c r="P26" s="17" t="s">
        <v>76</v>
      </c>
      <c r="Q26" s="18">
        <v>186082</v>
      </c>
      <c r="R26" s="19" t="s">
        <v>77</v>
      </c>
      <c r="S26" s="18" t="s">
        <v>78</v>
      </c>
      <c r="T26" s="18" t="s">
        <v>79</v>
      </c>
      <c r="U26" s="18">
        <v>182416</v>
      </c>
      <c r="V26" s="18" t="s">
        <v>80</v>
      </c>
      <c r="W26" s="18" t="s">
        <v>81</v>
      </c>
      <c r="X26" s="4" t="s">
        <v>82</v>
      </c>
    </row>
    <row r="27" spans="1:25" ht="32.25" customHeight="1" x14ac:dyDescent="0.35">
      <c r="A27" s="1"/>
      <c r="B27" s="4" t="s">
        <v>68</v>
      </c>
      <c r="C27" s="4" t="s">
        <v>21</v>
      </c>
      <c r="D27" s="4" t="s">
        <v>22</v>
      </c>
      <c r="E27" s="4" t="s">
        <v>69</v>
      </c>
      <c r="F27" s="4" t="s">
        <v>70</v>
      </c>
      <c r="G27" s="4" t="str">
        <f t="shared" si="0"/>
        <v>CELERIDAD JUDICIAL: Implementar mecanismos de gestión que permitan aumentar la celeridad judicial de los juzgados y oficinas judiciales.</v>
      </c>
      <c r="H27" s="4" t="s">
        <v>71</v>
      </c>
      <c r="I27" s="4" t="s">
        <v>72</v>
      </c>
      <c r="J27" s="4" t="s">
        <v>27</v>
      </c>
      <c r="K27" s="4"/>
      <c r="L27" s="4" t="s">
        <v>83</v>
      </c>
      <c r="M27" s="4" t="s">
        <v>84</v>
      </c>
      <c r="N27" s="4" t="s">
        <v>74</v>
      </c>
      <c r="O27" s="4"/>
      <c r="P27" s="4"/>
      <c r="Q27" s="4"/>
      <c r="R27" s="4"/>
      <c r="S27" s="4"/>
      <c r="T27" s="4"/>
      <c r="U27" s="4"/>
      <c r="V27" s="4"/>
      <c r="W27" s="4"/>
      <c r="X27" s="4"/>
    </row>
    <row r="28" spans="1:25" ht="32.25" customHeight="1" x14ac:dyDescent="0.35">
      <c r="A28" s="1"/>
      <c r="B28" s="4" t="s">
        <v>68</v>
      </c>
      <c r="C28" s="4" t="s">
        <v>21</v>
      </c>
      <c r="D28" s="4" t="s">
        <v>22</v>
      </c>
      <c r="E28" s="4" t="s">
        <v>69</v>
      </c>
      <c r="F28" s="4" t="s">
        <v>70</v>
      </c>
      <c r="G28" s="4" t="str">
        <f t="shared" si="0"/>
        <v>CELERIDAD JUDICIAL: Implementar mecanismos de gestión que permitan aumentar la celeridad judicial de los juzgados y oficinas judiciales.</v>
      </c>
      <c r="H28" s="4" t="s">
        <v>71</v>
      </c>
      <c r="I28" s="4" t="s">
        <v>72</v>
      </c>
      <c r="J28" s="4" t="s">
        <v>27</v>
      </c>
      <c r="K28" s="4"/>
      <c r="L28" s="4" t="s">
        <v>83</v>
      </c>
      <c r="M28" s="4" t="s">
        <v>85</v>
      </c>
      <c r="N28" s="4" t="s">
        <v>74</v>
      </c>
      <c r="O28" s="4"/>
      <c r="P28" s="4"/>
      <c r="Q28" s="4"/>
      <c r="R28" s="4"/>
      <c r="S28" s="4"/>
      <c r="T28" s="4"/>
      <c r="U28" s="4"/>
      <c r="V28" s="4"/>
      <c r="W28" s="4"/>
      <c r="X28" s="4"/>
    </row>
    <row r="29" spans="1:25" ht="32.25" customHeight="1" x14ac:dyDescent="0.35">
      <c r="A29" s="1"/>
      <c r="B29" s="4" t="s">
        <v>68</v>
      </c>
      <c r="C29" s="4" t="s">
        <v>21</v>
      </c>
      <c r="D29" s="4" t="s">
        <v>22</v>
      </c>
      <c r="E29" s="4" t="s">
        <v>69</v>
      </c>
      <c r="F29" s="4" t="s">
        <v>70</v>
      </c>
      <c r="G29" s="4" t="str">
        <f t="shared" si="0"/>
        <v>CELERIDAD JUDICIAL: Implementar mecanismos de gestión que permitan aumentar la celeridad judicial de los juzgados y oficinas judiciales.</v>
      </c>
      <c r="H29" s="4" t="s">
        <v>71</v>
      </c>
      <c r="I29" s="4" t="s">
        <v>72</v>
      </c>
      <c r="J29" s="4" t="s">
        <v>27</v>
      </c>
      <c r="K29" s="4"/>
      <c r="L29" s="4" t="s">
        <v>86</v>
      </c>
      <c r="M29" s="4" t="s">
        <v>87</v>
      </c>
      <c r="N29" s="4" t="s">
        <v>74</v>
      </c>
      <c r="O29" s="4"/>
      <c r="P29" s="4"/>
      <c r="Q29" s="4"/>
      <c r="R29" s="4"/>
      <c r="S29" s="4"/>
      <c r="T29" s="4"/>
      <c r="U29" s="4"/>
      <c r="V29" s="4"/>
      <c r="W29" s="4"/>
      <c r="X29" s="4"/>
    </row>
    <row r="30" spans="1:25" ht="32.25" customHeight="1" x14ac:dyDescent="0.35">
      <c r="A30" s="1"/>
      <c r="B30" s="3" t="s">
        <v>68</v>
      </c>
      <c r="C30" s="3" t="s">
        <v>21</v>
      </c>
      <c r="D30" s="3" t="s">
        <v>22</v>
      </c>
      <c r="E30" s="3" t="s">
        <v>69</v>
      </c>
      <c r="F30" s="3" t="s">
        <v>70</v>
      </c>
      <c r="G30" s="3" t="str">
        <f t="shared" si="0"/>
        <v>CELERIDAD JUDICIAL: Implementar mecanismos de gestión que permitan aumentar la celeridad judicial de los juzgados y oficinas judiciales.</v>
      </c>
      <c r="H30" s="3" t="s">
        <v>88</v>
      </c>
      <c r="I30" s="3" t="s">
        <v>89</v>
      </c>
      <c r="J30" s="3" t="s">
        <v>28</v>
      </c>
      <c r="K30" s="3"/>
      <c r="L30" s="3" t="s">
        <v>83</v>
      </c>
      <c r="M30" s="3" t="s">
        <v>90</v>
      </c>
      <c r="N30" s="3" t="s">
        <v>28</v>
      </c>
      <c r="O30" s="3" t="s">
        <v>75</v>
      </c>
      <c r="P30" s="3" t="s">
        <v>91</v>
      </c>
      <c r="Q30" s="8">
        <v>92177</v>
      </c>
      <c r="R30" s="8" t="s">
        <v>92</v>
      </c>
      <c r="S30" s="8" t="s">
        <v>93</v>
      </c>
      <c r="T30" s="8" t="s">
        <v>94</v>
      </c>
      <c r="U30" s="8" t="s">
        <v>95</v>
      </c>
      <c r="V30" s="8" t="s">
        <v>96</v>
      </c>
      <c r="W30" s="8" t="s">
        <v>97</v>
      </c>
      <c r="X30" s="3" t="s">
        <v>82</v>
      </c>
    </row>
    <row r="31" spans="1:25" ht="32.25" customHeight="1" x14ac:dyDescent="0.35">
      <c r="A31" s="1"/>
      <c r="B31" s="3" t="s">
        <v>68</v>
      </c>
      <c r="C31" s="3" t="s">
        <v>21</v>
      </c>
      <c r="D31" s="3" t="s">
        <v>22</v>
      </c>
      <c r="E31" s="3" t="s">
        <v>69</v>
      </c>
      <c r="F31" s="3" t="s">
        <v>70</v>
      </c>
      <c r="G31" s="3" t="str">
        <f t="shared" si="0"/>
        <v>CELERIDAD JUDICIAL: Implementar mecanismos de gestión que permitan aumentar la celeridad judicial de los juzgados y oficinas judiciales.</v>
      </c>
      <c r="H31" s="3" t="s">
        <v>88</v>
      </c>
      <c r="I31" s="3" t="s">
        <v>89</v>
      </c>
      <c r="J31" s="3" t="s">
        <v>28</v>
      </c>
      <c r="K31" s="3"/>
      <c r="L31" s="3" t="s">
        <v>83</v>
      </c>
      <c r="M31" s="3" t="s">
        <v>90</v>
      </c>
      <c r="N31" s="3" t="s">
        <v>28</v>
      </c>
      <c r="O31" s="3"/>
      <c r="P31" s="3"/>
      <c r="Q31" s="3"/>
      <c r="R31" s="3"/>
      <c r="S31" s="3"/>
      <c r="T31" s="3"/>
      <c r="U31" s="3"/>
      <c r="V31" s="3"/>
      <c r="W31" s="3"/>
      <c r="X31" s="3"/>
    </row>
    <row r="32" spans="1:25" ht="32.25" customHeight="1" x14ac:dyDescent="0.35">
      <c r="A32" s="1"/>
      <c r="B32" s="4" t="s">
        <v>68</v>
      </c>
      <c r="C32" s="4" t="s">
        <v>21</v>
      </c>
      <c r="D32" s="4" t="s">
        <v>22</v>
      </c>
      <c r="E32" s="4" t="s">
        <v>69</v>
      </c>
      <c r="F32" s="4" t="s">
        <v>70</v>
      </c>
      <c r="G32" s="4" t="str">
        <f t="shared" si="0"/>
        <v>CELERIDAD JUDICIAL: Implementar mecanismos de gestión que permitan aumentar la celeridad judicial de los juzgados y oficinas judiciales.</v>
      </c>
      <c r="H32" s="4" t="s">
        <v>98</v>
      </c>
      <c r="I32" s="4" t="s">
        <v>99</v>
      </c>
      <c r="J32" s="4" t="s">
        <v>100</v>
      </c>
      <c r="K32" s="4" t="s">
        <v>101</v>
      </c>
      <c r="L32" s="4" t="s">
        <v>83</v>
      </c>
      <c r="M32" s="4" t="s">
        <v>102</v>
      </c>
      <c r="N32" s="4" t="s">
        <v>103</v>
      </c>
      <c r="O32" s="4" t="s">
        <v>75</v>
      </c>
      <c r="P32" s="4" t="s">
        <v>104</v>
      </c>
      <c r="Q32" s="18">
        <v>17024</v>
      </c>
      <c r="R32" s="18" t="s">
        <v>105</v>
      </c>
      <c r="S32" s="18" t="s">
        <v>105</v>
      </c>
      <c r="T32" s="18" t="s">
        <v>106</v>
      </c>
      <c r="U32" s="18" t="s">
        <v>107</v>
      </c>
      <c r="V32" s="18" t="s">
        <v>108</v>
      </c>
      <c r="W32" s="18" t="s">
        <v>109</v>
      </c>
      <c r="X32" s="4" t="s">
        <v>82</v>
      </c>
      <c r="Y32" s="11" t="s">
        <v>1377</v>
      </c>
    </row>
    <row r="33" spans="1:25" ht="32.25" customHeight="1" x14ac:dyDescent="0.35">
      <c r="A33" s="1"/>
      <c r="B33" s="3" t="s">
        <v>68</v>
      </c>
      <c r="C33" s="3" t="s">
        <v>21</v>
      </c>
      <c r="D33" s="3" t="s">
        <v>22</v>
      </c>
      <c r="E33" s="3" t="s">
        <v>69</v>
      </c>
      <c r="F33" s="3" t="s">
        <v>70</v>
      </c>
      <c r="G33" s="3" t="str">
        <f t="shared" si="0"/>
        <v>CELERIDAD JUDICIAL: Implementar mecanismos de gestión que permitan aumentar la celeridad judicial de los juzgados y oficinas judiciales.</v>
      </c>
      <c r="H33" s="3" t="s">
        <v>110</v>
      </c>
      <c r="I33" s="3" t="s">
        <v>111</v>
      </c>
      <c r="J33" s="3" t="s">
        <v>100</v>
      </c>
      <c r="K33" s="3" t="s">
        <v>101</v>
      </c>
      <c r="L33" s="3" t="s">
        <v>83</v>
      </c>
      <c r="M33" s="3" t="s">
        <v>112</v>
      </c>
      <c r="N33" s="3" t="s">
        <v>103</v>
      </c>
      <c r="O33" s="3" t="s">
        <v>75</v>
      </c>
      <c r="P33" s="9">
        <v>0</v>
      </c>
      <c r="Q33" s="3">
        <v>100</v>
      </c>
      <c r="R33" s="3">
        <v>16</v>
      </c>
      <c r="S33" s="3">
        <f>R33+16</f>
        <v>32</v>
      </c>
      <c r="T33" s="3">
        <f t="shared" ref="T33:V59" si="1">S33+16</f>
        <v>48</v>
      </c>
      <c r="U33" s="3">
        <f t="shared" si="1"/>
        <v>64</v>
      </c>
      <c r="V33" s="3">
        <f t="shared" si="1"/>
        <v>80</v>
      </c>
      <c r="W33" s="3">
        <v>100</v>
      </c>
      <c r="X33" s="3" t="s">
        <v>82</v>
      </c>
    </row>
    <row r="34" spans="1:25" ht="32.25" customHeight="1" x14ac:dyDescent="0.35">
      <c r="A34" s="1"/>
      <c r="B34" s="4" t="s">
        <v>68</v>
      </c>
      <c r="C34" s="4" t="s">
        <v>21</v>
      </c>
      <c r="D34" s="4" t="s">
        <v>22</v>
      </c>
      <c r="E34" s="4" t="s">
        <v>69</v>
      </c>
      <c r="F34" s="4" t="s">
        <v>70</v>
      </c>
      <c r="G34" s="4" t="str">
        <f t="shared" si="0"/>
        <v>CELERIDAD JUDICIAL: Implementar mecanismos de gestión que permitan aumentar la celeridad judicial de los juzgados y oficinas judiciales.</v>
      </c>
      <c r="H34" s="4" t="s">
        <v>113</v>
      </c>
      <c r="I34" s="4" t="s">
        <v>99</v>
      </c>
      <c r="J34" s="4" t="s">
        <v>100</v>
      </c>
      <c r="K34" s="4" t="s">
        <v>101</v>
      </c>
      <c r="L34" s="4" t="s">
        <v>83</v>
      </c>
      <c r="M34" s="4" t="s">
        <v>102</v>
      </c>
      <c r="N34" s="4" t="s">
        <v>103</v>
      </c>
      <c r="O34" s="4" t="s">
        <v>75</v>
      </c>
      <c r="P34" s="4" t="s">
        <v>114</v>
      </c>
      <c r="Q34" s="18">
        <v>75675</v>
      </c>
      <c r="R34" s="18" t="s">
        <v>115</v>
      </c>
      <c r="S34" s="18" t="s">
        <v>115</v>
      </c>
      <c r="T34" s="18" t="s">
        <v>116</v>
      </c>
      <c r="U34" s="18" t="s">
        <v>117</v>
      </c>
      <c r="V34" s="18" t="s">
        <v>118</v>
      </c>
      <c r="W34" s="18" t="s">
        <v>119</v>
      </c>
      <c r="X34" s="4" t="s">
        <v>82</v>
      </c>
      <c r="Y34" s="11" t="s">
        <v>1377</v>
      </c>
    </row>
    <row r="35" spans="1:25" ht="32.25" customHeight="1" x14ac:dyDescent="0.35">
      <c r="A35" s="1"/>
      <c r="B35" s="3" t="s">
        <v>68</v>
      </c>
      <c r="C35" s="3" t="s">
        <v>21</v>
      </c>
      <c r="D35" s="3" t="s">
        <v>22</v>
      </c>
      <c r="E35" s="3" t="s">
        <v>69</v>
      </c>
      <c r="F35" s="3" t="s">
        <v>70</v>
      </c>
      <c r="G35" s="3" t="str">
        <f t="shared" si="0"/>
        <v>CELERIDAD JUDICIAL: Implementar mecanismos de gestión que permitan aumentar la celeridad judicial de los juzgados y oficinas judiciales.</v>
      </c>
      <c r="H35" s="3" t="s">
        <v>120</v>
      </c>
      <c r="I35" s="3" t="s">
        <v>111</v>
      </c>
      <c r="J35" s="3" t="s">
        <v>100</v>
      </c>
      <c r="K35" s="3" t="s">
        <v>101</v>
      </c>
      <c r="L35" s="3" t="s">
        <v>83</v>
      </c>
      <c r="M35" s="3" t="s">
        <v>112</v>
      </c>
      <c r="N35" s="3" t="s">
        <v>103</v>
      </c>
      <c r="O35" s="3" t="s">
        <v>75</v>
      </c>
      <c r="P35" s="9">
        <v>0</v>
      </c>
      <c r="Q35" s="3">
        <v>100</v>
      </c>
      <c r="R35" s="3">
        <v>16</v>
      </c>
      <c r="S35" s="3">
        <f>R35+16</f>
        <v>32</v>
      </c>
      <c r="T35" s="3">
        <f t="shared" si="1"/>
        <v>48</v>
      </c>
      <c r="U35" s="3">
        <f t="shared" si="1"/>
        <v>64</v>
      </c>
      <c r="V35" s="3">
        <f t="shared" si="1"/>
        <v>80</v>
      </c>
      <c r="W35" s="3">
        <v>100</v>
      </c>
      <c r="X35" s="3" t="s">
        <v>82</v>
      </c>
    </row>
    <row r="36" spans="1:25" ht="32.25" customHeight="1" x14ac:dyDescent="0.35">
      <c r="A36" s="1"/>
      <c r="B36" s="4" t="s">
        <v>68</v>
      </c>
      <c r="C36" s="4" t="s">
        <v>21</v>
      </c>
      <c r="D36" s="4" t="s">
        <v>22</v>
      </c>
      <c r="E36" s="4" t="s">
        <v>69</v>
      </c>
      <c r="F36" s="4" t="s">
        <v>70</v>
      </c>
      <c r="G36" s="4" t="str">
        <f t="shared" si="0"/>
        <v>CELERIDAD JUDICIAL: Implementar mecanismos de gestión que permitan aumentar la celeridad judicial de los juzgados y oficinas judiciales.</v>
      </c>
      <c r="H36" s="4" t="s">
        <v>121</v>
      </c>
      <c r="I36" s="4" t="s">
        <v>99</v>
      </c>
      <c r="J36" s="4" t="s">
        <v>100</v>
      </c>
      <c r="K36" s="4" t="s">
        <v>122</v>
      </c>
      <c r="L36" s="4" t="s">
        <v>83</v>
      </c>
      <c r="M36" s="4" t="s">
        <v>102</v>
      </c>
      <c r="N36" s="4" t="s">
        <v>103</v>
      </c>
      <c r="O36" s="4" t="s">
        <v>75</v>
      </c>
      <c r="P36" s="17" t="s">
        <v>123</v>
      </c>
      <c r="Q36" s="18">
        <v>3154</v>
      </c>
      <c r="R36" s="18" t="s">
        <v>124</v>
      </c>
      <c r="S36" s="18" t="s">
        <v>124</v>
      </c>
      <c r="T36" s="18" t="s">
        <v>125</v>
      </c>
      <c r="U36" s="18" t="s">
        <v>126</v>
      </c>
      <c r="V36" s="18" t="s">
        <v>127</v>
      </c>
      <c r="W36" s="18" t="s">
        <v>128</v>
      </c>
      <c r="X36" s="4" t="s">
        <v>82</v>
      </c>
      <c r="Y36" s="11" t="s">
        <v>1377</v>
      </c>
    </row>
    <row r="37" spans="1:25" ht="32.25" customHeight="1" x14ac:dyDescent="0.35">
      <c r="A37" s="1"/>
      <c r="B37" s="3" t="s">
        <v>68</v>
      </c>
      <c r="C37" s="3" t="s">
        <v>21</v>
      </c>
      <c r="D37" s="3" t="s">
        <v>22</v>
      </c>
      <c r="E37" s="3" t="s">
        <v>69</v>
      </c>
      <c r="F37" s="3" t="s">
        <v>70</v>
      </c>
      <c r="G37" s="3" t="str">
        <f t="shared" si="0"/>
        <v>CELERIDAD JUDICIAL: Implementar mecanismos de gestión que permitan aumentar la celeridad judicial de los juzgados y oficinas judiciales.</v>
      </c>
      <c r="H37" s="3" t="s">
        <v>129</v>
      </c>
      <c r="I37" s="3" t="s">
        <v>111</v>
      </c>
      <c r="J37" s="3" t="s">
        <v>100</v>
      </c>
      <c r="K37" s="3" t="s">
        <v>122</v>
      </c>
      <c r="L37" s="3" t="s">
        <v>83</v>
      </c>
      <c r="M37" s="3" t="s">
        <v>112</v>
      </c>
      <c r="N37" s="3" t="s">
        <v>103</v>
      </c>
      <c r="O37" s="3" t="s">
        <v>75</v>
      </c>
      <c r="P37" s="9">
        <v>0</v>
      </c>
      <c r="Q37" s="3">
        <v>100</v>
      </c>
      <c r="R37" s="3">
        <v>16</v>
      </c>
      <c r="S37" s="3">
        <f>R37+16</f>
        <v>32</v>
      </c>
      <c r="T37" s="3">
        <f t="shared" si="1"/>
        <v>48</v>
      </c>
      <c r="U37" s="3">
        <f t="shared" si="1"/>
        <v>64</v>
      </c>
      <c r="V37" s="3">
        <f t="shared" si="1"/>
        <v>80</v>
      </c>
      <c r="W37" s="3">
        <v>100</v>
      </c>
      <c r="X37" s="3" t="s">
        <v>82</v>
      </c>
    </row>
    <row r="38" spans="1:25" ht="32.25" customHeight="1" x14ac:dyDescent="0.35">
      <c r="A38" s="1"/>
      <c r="B38" s="4" t="s">
        <v>68</v>
      </c>
      <c r="C38" s="4" t="s">
        <v>21</v>
      </c>
      <c r="D38" s="4" t="s">
        <v>22</v>
      </c>
      <c r="E38" s="4" t="s">
        <v>69</v>
      </c>
      <c r="F38" s="4" t="s">
        <v>70</v>
      </c>
      <c r="G38" s="4" t="str">
        <f t="shared" si="0"/>
        <v>CELERIDAD JUDICIAL: Implementar mecanismos de gestión que permitan aumentar la celeridad judicial de los juzgados y oficinas judiciales.</v>
      </c>
      <c r="H38" s="4" t="s">
        <v>130</v>
      </c>
      <c r="I38" s="4" t="s">
        <v>99</v>
      </c>
      <c r="J38" s="4" t="s">
        <v>100</v>
      </c>
      <c r="K38" s="4" t="s">
        <v>131</v>
      </c>
      <c r="L38" s="4" t="s">
        <v>83</v>
      </c>
      <c r="M38" s="4" t="s">
        <v>102</v>
      </c>
      <c r="N38" s="4" t="s">
        <v>103</v>
      </c>
      <c r="O38" s="4" t="s">
        <v>75</v>
      </c>
      <c r="P38" s="4" t="s">
        <v>132</v>
      </c>
      <c r="Q38" s="18">
        <v>21410</v>
      </c>
      <c r="R38" s="18" t="s">
        <v>133</v>
      </c>
      <c r="S38" s="18" t="s">
        <v>133</v>
      </c>
      <c r="T38" s="18" t="s">
        <v>134</v>
      </c>
      <c r="U38" s="18" t="s">
        <v>135</v>
      </c>
      <c r="V38" s="18" t="s">
        <v>136</v>
      </c>
      <c r="W38" s="18" t="s">
        <v>137</v>
      </c>
      <c r="X38" s="4" t="s">
        <v>82</v>
      </c>
      <c r="Y38" s="11" t="s">
        <v>1377</v>
      </c>
    </row>
    <row r="39" spans="1:25" ht="32.25" customHeight="1" x14ac:dyDescent="0.35">
      <c r="A39" s="1"/>
      <c r="B39" s="3" t="s">
        <v>68</v>
      </c>
      <c r="C39" s="3" t="s">
        <v>21</v>
      </c>
      <c r="D39" s="3" t="s">
        <v>22</v>
      </c>
      <c r="E39" s="3" t="s">
        <v>69</v>
      </c>
      <c r="F39" s="3" t="s">
        <v>70</v>
      </c>
      <c r="G39" s="3" t="str">
        <f t="shared" si="0"/>
        <v>CELERIDAD JUDICIAL: Implementar mecanismos de gestión que permitan aumentar la celeridad judicial de los juzgados y oficinas judiciales.</v>
      </c>
      <c r="H39" s="3" t="s">
        <v>138</v>
      </c>
      <c r="I39" s="3" t="s">
        <v>111</v>
      </c>
      <c r="J39" s="3" t="s">
        <v>100</v>
      </c>
      <c r="K39" s="3" t="s">
        <v>131</v>
      </c>
      <c r="L39" s="3" t="s">
        <v>83</v>
      </c>
      <c r="M39" s="3" t="s">
        <v>112</v>
      </c>
      <c r="N39" s="3" t="s">
        <v>100</v>
      </c>
      <c r="O39" s="3" t="s">
        <v>75</v>
      </c>
      <c r="P39" s="9">
        <v>0</v>
      </c>
      <c r="Q39" s="3">
        <v>100</v>
      </c>
      <c r="R39" s="3">
        <v>16</v>
      </c>
      <c r="S39" s="3">
        <f>R39+16</f>
        <v>32</v>
      </c>
      <c r="T39" s="3">
        <f t="shared" si="1"/>
        <v>48</v>
      </c>
      <c r="U39" s="3">
        <f t="shared" si="1"/>
        <v>64</v>
      </c>
      <c r="V39" s="3">
        <f t="shared" si="1"/>
        <v>80</v>
      </c>
      <c r="W39" s="3">
        <v>100</v>
      </c>
      <c r="X39" s="3" t="s">
        <v>82</v>
      </c>
    </row>
    <row r="40" spans="1:25" ht="32.25" customHeight="1" x14ac:dyDescent="0.35">
      <c r="A40" s="1"/>
      <c r="B40" s="4" t="s">
        <v>68</v>
      </c>
      <c r="C40" s="4" t="s">
        <v>21</v>
      </c>
      <c r="D40" s="4" t="s">
        <v>22</v>
      </c>
      <c r="E40" s="4" t="s">
        <v>69</v>
      </c>
      <c r="F40" s="4" t="s">
        <v>70</v>
      </c>
      <c r="G40" s="4" t="str">
        <f t="shared" si="0"/>
        <v>CELERIDAD JUDICIAL: Implementar mecanismos de gestión que permitan aumentar la celeridad judicial de los juzgados y oficinas judiciales.</v>
      </c>
      <c r="H40" s="4" t="s">
        <v>139</v>
      </c>
      <c r="I40" s="4" t="s">
        <v>99</v>
      </c>
      <c r="J40" s="4" t="s">
        <v>100</v>
      </c>
      <c r="K40" s="4" t="s">
        <v>140</v>
      </c>
      <c r="L40" s="4" t="s">
        <v>83</v>
      </c>
      <c r="M40" s="4" t="s">
        <v>102</v>
      </c>
      <c r="N40" s="4" t="s">
        <v>103</v>
      </c>
      <c r="O40" s="4" t="s">
        <v>75</v>
      </c>
      <c r="P40" s="4" t="s">
        <v>141</v>
      </c>
      <c r="Q40" s="18">
        <v>30306</v>
      </c>
      <c r="R40" s="18" t="s">
        <v>142</v>
      </c>
      <c r="S40" s="18" t="s">
        <v>142</v>
      </c>
      <c r="T40" s="18" t="s">
        <v>143</v>
      </c>
      <c r="U40" s="18" t="s">
        <v>144</v>
      </c>
      <c r="V40" s="18" t="s">
        <v>145</v>
      </c>
      <c r="W40" s="18" t="s">
        <v>146</v>
      </c>
      <c r="X40" s="4" t="s">
        <v>82</v>
      </c>
      <c r="Y40" s="11" t="s">
        <v>1377</v>
      </c>
    </row>
    <row r="41" spans="1:25" ht="32.25" customHeight="1" x14ac:dyDescent="0.35">
      <c r="A41" s="1"/>
      <c r="B41" s="3" t="s">
        <v>68</v>
      </c>
      <c r="C41" s="3" t="s">
        <v>21</v>
      </c>
      <c r="D41" s="3" t="s">
        <v>22</v>
      </c>
      <c r="E41" s="3" t="s">
        <v>69</v>
      </c>
      <c r="F41" s="3" t="s">
        <v>70</v>
      </c>
      <c r="G41" s="3" t="str">
        <f t="shared" si="0"/>
        <v>CELERIDAD JUDICIAL: Implementar mecanismos de gestión que permitan aumentar la celeridad judicial de los juzgados y oficinas judiciales.</v>
      </c>
      <c r="H41" s="3" t="s">
        <v>147</v>
      </c>
      <c r="I41" s="3" t="s">
        <v>111</v>
      </c>
      <c r="J41" s="3" t="s">
        <v>100</v>
      </c>
      <c r="K41" s="3" t="s">
        <v>140</v>
      </c>
      <c r="L41" s="3" t="s">
        <v>83</v>
      </c>
      <c r="M41" s="3" t="s">
        <v>112</v>
      </c>
      <c r="N41" s="3" t="s">
        <v>103</v>
      </c>
      <c r="O41" s="3" t="s">
        <v>75</v>
      </c>
      <c r="P41" s="9">
        <v>0</v>
      </c>
      <c r="Q41" s="3">
        <v>100</v>
      </c>
      <c r="R41" s="3">
        <v>16</v>
      </c>
      <c r="S41" s="3">
        <f>R41+16</f>
        <v>32</v>
      </c>
      <c r="T41" s="3">
        <f t="shared" si="1"/>
        <v>48</v>
      </c>
      <c r="U41" s="3">
        <f t="shared" si="1"/>
        <v>64</v>
      </c>
      <c r="V41" s="3">
        <f t="shared" si="1"/>
        <v>80</v>
      </c>
      <c r="W41" s="3">
        <v>100</v>
      </c>
      <c r="X41" s="3" t="s">
        <v>82</v>
      </c>
    </row>
    <row r="42" spans="1:25" ht="32.25" customHeight="1" x14ac:dyDescent="0.35">
      <c r="A42" s="1"/>
      <c r="B42" s="4" t="s">
        <v>68</v>
      </c>
      <c r="C42" s="4" t="s">
        <v>21</v>
      </c>
      <c r="D42" s="4" t="s">
        <v>22</v>
      </c>
      <c r="E42" s="4" t="s">
        <v>69</v>
      </c>
      <c r="F42" s="4" t="s">
        <v>70</v>
      </c>
      <c r="G42" s="4" t="str">
        <f t="shared" si="0"/>
        <v>CELERIDAD JUDICIAL: Implementar mecanismos de gestión que permitan aumentar la celeridad judicial de los juzgados y oficinas judiciales.</v>
      </c>
      <c r="H42" s="4" t="s">
        <v>148</v>
      </c>
      <c r="I42" s="4" t="s">
        <v>99</v>
      </c>
      <c r="J42" s="4" t="s">
        <v>100</v>
      </c>
      <c r="K42" s="4" t="s">
        <v>140</v>
      </c>
      <c r="L42" s="4" t="s">
        <v>83</v>
      </c>
      <c r="M42" s="4" t="s">
        <v>102</v>
      </c>
      <c r="N42" s="4" t="s">
        <v>103</v>
      </c>
      <c r="O42" s="4" t="s">
        <v>75</v>
      </c>
      <c r="P42" s="4" t="s">
        <v>149</v>
      </c>
      <c r="Q42" s="18">
        <v>27908</v>
      </c>
      <c r="R42" s="18" t="s">
        <v>150</v>
      </c>
      <c r="S42" s="18" t="s">
        <v>150</v>
      </c>
      <c r="T42" s="18" t="s">
        <v>151</v>
      </c>
      <c r="U42" s="18" t="s">
        <v>152</v>
      </c>
      <c r="V42" s="18" t="s">
        <v>153</v>
      </c>
      <c r="W42" s="18" t="s">
        <v>154</v>
      </c>
      <c r="X42" s="4" t="s">
        <v>82</v>
      </c>
      <c r="Y42" s="11" t="s">
        <v>1377</v>
      </c>
    </row>
    <row r="43" spans="1:25" ht="32.25" customHeight="1" x14ac:dyDescent="0.35">
      <c r="A43" s="1"/>
      <c r="B43" s="3" t="s">
        <v>68</v>
      </c>
      <c r="C43" s="3" t="s">
        <v>21</v>
      </c>
      <c r="D43" s="3" t="s">
        <v>22</v>
      </c>
      <c r="E43" s="3" t="s">
        <v>69</v>
      </c>
      <c r="F43" s="3" t="s">
        <v>70</v>
      </c>
      <c r="G43" s="3" t="str">
        <f t="shared" si="0"/>
        <v>CELERIDAD JUDICIAL: Implementar mecanismos de gestión que permitan aumentar la celeridad judicial de los juzgados y oficinas judiciales.</v>
      </c>
      <c r="H43" s="3" t="s">
        <v>155</v>
      </c>
      <c r="I43" s="3" t="s">
        <v>111</v>
      </c>
      <c r="J43" s="3" t="s">
        <v>100</v>
      </c>
      <c r="K43" s="3" t="s">
        <v>140</v>
      </c>
      <c r="L43" s="3" t="s">
        <v>83</v>
      </c>
      <c r="M43" s="3" t="s">
        <v>112</v>
      </c>
      <c r="N43" s="3" t="s">
        <v>103</v>
      </c>
      <c r="O43" s="3" t="s">
        <v>75</v>
      </c>
      <c r="P43" s="9">
        <v>0</v>
      </c>
      <c r="Q43" s="3">
        <v>100</v>
      </c>
      <c r="R43" s="3">
        <v>16</v>
      </c>
      <c r="S43" s="3">
        <f>R43+16</f>
        <v>32</v>
      </c>
      <c r="T43" s="3">
        <f t="shared" si="1"/>
        <v>48</v>
      </c>
      <c r="U43" s="3">
        <f t="shared" si="1"/>
        <v>64</v>
      </c>
      <c r="V43" s="3">
        <f t="shared" si="1"/>
        <v>80</v>
      </c>
      <c r="W43" s="3">
        <v>100</v>
      </c>
      <c r="X43" s="3" t="s">
        <v>82</v>
      </c>
    </row>
    <row r="44" spans="1:25" ht="32.25" customHeight="1" x14ac:dyDescent="0.35">
      <c r="A44" s="1"/>
      <c r="B44" s="4" t="s">
        <v>68</v>
      </c>
      <c r="C44" s="4" t="s">
        <v>21</v>
      </c>
      <c r="D44" s="4" t="s">
        <v>22</v>
      </c>
      <c r="E44" s="4" t="s">
        <v>69</v>
      </c>
      <c r="F44" s="4" t="s">
        <v>70</v>
      </c>
      <c r="G44" s="4" t="str">
        <f t="shared" si="0"/>
        <v>CELERIDAD JUDICIAL: Implementar mecanismos de gestión que permitan aumentar la celeridad judicial de los juzgados y oficinas judiciales.</v>
      </c>
      <c r="H44" s="4" t="s">
        <v>156</v>
      </c>
      <c r="I44" s="4" t="s">
        <v>99</v>
      </c>
      <c r="J44" s="4" t="s">
        <v>100</v>
      </c>
      <c r="K44" s="4" t="s">
        <v>157</v>
      </c>
      <c r="L44" s="4" t="s">
        <v>83</v>
      </c>
      <c r="M44" s="4" t="s">
        <v>102</v>
      </c>
      <c r="N44" s="4" t="s">
        <v>103</v>
      </c>
      <c r="O44" s="4" t="s">
        <v>75</v>
      </c>
      <c r="P44" s="4" t="s">
        <v>158</v>
      </c>
      <c r="Q44" s="18">
        <v>46608</v>
      </c>
      <c r="R44" s="18" t="s">
        <v>159</v>
      </c>
      <c r="S44" s="18" t="s">
        <v>159</v>
      </c>
      <c r="T44" s="18" t="s">
        <v>160</v>
      </c>
      <c r="U44" s="18" t="s">
        <v>161</v>
      </c>
      <c r="V44" s="18" t="s">
        <v>162</v>
      </c>
      <c r="W44" s="18" t="s">
        <v>163</v>
      </c>
      <c r="X44" s="4" t="s">
        <v>82</v>
      </c>
      <c r="Y44" s="11" t="s">
        <v>1377</v>
      </c>
    </row>
    <row r="45" spans="1:25" ht="32.25" customHeight="1" x14ac:dyDescent="0.35">
      <c r="A45" s="1"/>
      <c r="B45" s="3" t="s">
        <v>68</v>
      </c>
      <c r="C45" s="3" t="s">
        <v>21</v>
      </c>
      <c r="D45" s="3" t="s">
        <v>22</v>
      </c>
      <c r="E45" s="3" t="s">
        <v>69</v>
      </c>
      <c r="F45" s="3" t="s">
        <v>70</v>
      </c>
      <c r="G45" s="3" t="str">
        <f t="shared" si="0"/>
        <v>CELERIDAD JUDICIAL: Implementar mecanismos de gestión que permitan aumentar la celeridad judicial de los juzgados y oficinas judiciales.</v>
      </c>
      <c r="H45" s="3" t="s">
        <v>164</v>
      </c>
      <c r="I45" s="3" t="s">
        <v>111</v>
      </c>
      <c r="J45" s="3" t="s">
        <v>100</v>
      </c>
      <c r="K45" s="3" t="s">
        <v>157</v>
      </c>
      <c r="L45" s="3" t="s">
        <v>83</v>
      </c>
      <c r="M45" s="3" t="s">
        <v>112</v>
      </c>
      <c r="N45" s="3" t="s">
        <v>103</v>
      </c>
      <c r="O45" s="3" t="s">
        <v>75</v>
      </c>
      <c r="P45" s="9">
        <v>0</v>
      </c>
      <c r="Q45" s="3">
        <v>100</v>
      </c>
      <c r="R45" s="3">
        <v>16</v>
      </c>
      <c r="S45" s="3">
        <f>R45+16</f>
        <v>32</v>
      </c>
      <c r="T45" s="3">
        <f t="shared" si="1"/>
        <v>48</v>
      </c>
      <c r="U45" s="3">
        <f t="shared" si="1"/>
        <v>64</v>
      </c>
      <c r="V45" s="3">
        <f t="shared" si="1"/>
        <v>80</v>
      </c>
      <c r="W45" s="3">
        <v>100</v>
      </c>
      <c r="X45" s="3" t="s">
        <v>82</v>
      </c>
    </row>
    <row r="46" spans="1:25" ht="32.25" customHeight="1" x14ac:dyDescent="0.35">
      <c r="A46" s="1"/>
      <c r="B46" s="4" t="s">
        <v>68</v>
      </c>
      <c r="C46" s="4" t="s">
        <v>21</v>
      </c>
      <c r="D46" s="4" t="s">
        <v>22</v>
      </c>
      <c r="E46" s="4" t="s">
        <v>69</v>
      </c>
      <c r="F46" s="4" t="s">
        <v>70</v>
      </c>
      <c r="G46" s="4" t="str">
        <f t="shared" si="0"/>
        <v>CELERIDAD JUDICIAL: Implementar mecanismos de gestión que permitan aumentar la celeridad judicial de los juzgados y oficinas judiciales.</v>
      </c>
      <c r="H46" s="4" t="s">
        <v>165</v>
      </c>
      <c r="I46" s="4" t="s">
        <v>99</v>
      </c>
      <c r="J46" s="4" t="s">
        <v>100</v>
      </c>
      <c r="K46" s="4" t="s">
        <v>166</v>
      </c>
      <c r="L46" s="4" t="s">
        <v>83</v>
      </c>
      <c r="M46" s="4" t="s">
        <v>102</v>
      </c>
      <c r="N46" s="4" t="s">
        <v>103</v>
      </c>
      <c r="O46" s="4" t="s">
        <v>75</v>
      </c>
      <c r="P46" s="4" t="s">
        <v>167</v>
      </c>
      <c r="Q46" s="18">
        <v>174759</v>
      </c>
      <c r="R46" s="18" t="s">
        <v>168</v>
      </c>
      <c r="S46" s="18" t="s">
        <v>168</v>
      </c>
      <c r="T46" s="18" t="s">
        <v>169</v>
      </c>
      <c r="U46" s="18" t="s">
        <v>170</v>
      </c>
      <c r="V46" s="18" t="s">
        <v>171</v>
      </c>
      <c r="W46" s="18" t="s">
        <v>172</v>
      </c>
      <c r="X46" s="4" t="s">
        <v>82</v>
      </c>
      <c r="Y46" s="11" t="s">
        <v>1377</v>
      </c>
    </row>
    <row r="47" spans="1:25" ht="32.25" customHeight="1" x14ac:dyDescent="0.35">
      <c r="A47" s="1"/>
      <c r="B47" s="3" t="s">
        <v>68</v>
      </c>
      <c r="C47" s="3" t="s">
        <v>21</v>
      </c>
      <c r="D47" s="3" t="s">
        <v>22</v>
      </c>
      <c r="E47" s="3" t="s">
        <v>69</v>
      </c>
      <c r="F47" s="3" t="s">
        <v>70</v>
      </c>
      <c r="G47" s="3" t="str">
        <f t="shared" si="0"/>
        <v>CELERIDAD JUDICIAL: Implementar mecanismos de gestión que permitan aumentar la celeridad judicial de los juzgados y oficinas judiciales.</v>
      </c>
      <c r="H47" s="3" t="s">
        <v>173</v>
      </c>
      <c r="I47" s="3" t="s">
        <v>174</v>
      </c>
      <c r="J47" s="3" t="s">
        <v>100</v>
      </c>
      <c r="K47" s="3" t="s">
        <v>166</v>
      </c>
      <c r="L47" s="3" t="s">
        <v>83</v>
      </c>
      <c r="M47" s="3" t="s">
        <v>175</v>
      </c>
      <c r="N47" s="3" t="s">
        <v>103</v>
      </c>
      <c r="O47" s="3" t="s">
        <v>75</v>
      </c>
      <c r="P47" s="9">
        <v>0</v>
      </c>
      <c r="Q47" s="3">
        <v>100</v>
      </c>
      <c r="R47" s="3">
        <v>16</v>
      </c>
      <c r="S47" s="3">
        <f>R47+16</f>
        <v>32</v>
      </c>
      <c r="T47" s="3">
        <f t="shared" si="1"/>
        <v>48</v>
      </c>
      <c r="U47" s="3">
        <f t="shared" si="1"/>
        <v>64</v>
      </c>
      <c r="V47" s="3">
        <f t="shared" si="1"/>
        <v>80</v>
      </c>
      <c r="W47" s="3">
        <v>100</v>
      </c>
      <c r="X47" s="3" t="s">
        <v>82</v>
      </c>
    </row>
    <row r="48" spans="1:25" ht="32.25" customHeight="1" x14ac:dyDescent="0.35">
      <c r="A48" s="1"/>
      <c r="B48" s="4" t="s">
        <v>68</v>
      </c>
      <c r="C48" s="4" t="s">
        <v>21</v>
      </c>
      <c r="D48" s="4" t="s">
        <v>22</v>
      </c>
      <c r="E48" s="4" t="s">
        <v>69</v>
      </c>
      <c r="F48" s="4" t="s">
        <v>70</v>
      </c>
      <c r="G48" s="4" t="str">
        <f t="shared" ref="G48:G49" si="2">_xlfn.CONCAT(E48,": ",F48)</f>
        <v>CELERIDAD JUDICIAL: Implementar mecanismos de gestión que permitan aumentar la celeridad judicial de los juzgados y oficinas judiciales.</v>
      </c>
      <c r="H48" s="4" t="s">
        <v>176</v>
      </c>
      <c r="I48" s="4" t="s">
        <v>99</v>
      </c>
      <c r="J48" s="4" t="s">
        <v>100</v>
      </c>
      <c r="K48" s="4" t="s">
        <v>166</v>
      </c>
      <c r="L48" s="4" t="s">
        <v>83</v>
      </c>
      <c r="M48" s="4" t="s">
        <v>102</v>
      </c>
      <c r="N48" s="4" t="s">
        <v>103</v>
      </c>
      <c r="O48" s="4" t="s">
        <v>75</v>
      </c>
      <c r="P48" s="20" t="s">
        <v>177</v>
      </c>
      <c r="Q48" s="18">
        <v>22718</v>
      </c>
      <c r="R48" s="18">
        <f>21434+214</f>
        <v>21648</v>
      </c>
      <c r="S48" s="18">
        <f>21434+214</f>
        <v>21648</v>
      </c>
      <c r="T48" s="18">
        <f>21862+214</f>
        <v>22076</v>
      </c>
      <c r="U48" s="18">
        <f t="shared" ref="U48:W48" si="3">T48+214</f>
        <v>22290</v>
      </c>
      <c r="V48" s="18">
        <f t="shared" si="3"/>
        <v>22504</v>
      </c>
      <c r="W48" s="18">
        <f t="shared" si="3"/>
        <v>22718</v>
      </c>
      <c r="X48" s="4"/>
      <c r="Y48" s="11" t="s">
        <v>1377</v>
      </c>
    </row>
    <row r="49" spans="1:25" ht="32.25" customHeight="1" x14ac:dyDescent="0.35">
      <c r="A49" s="1"/>
      <c r="B49" s="3" t="s">
        <v>68</v>
      </c>
      <c r="C49" s="3" t="s">
        <v>21</v>
      </c>
      <c r="D49" s="3" t="s">
        <v>22</v>
      </c>
      <c r="E49" s="3" t="s">
        <v>69</v>
      </c>
      <c r="F49" s="3" t="s">
        <v>70</v>
      </c>
      <c r="G49" s="3" t="str">
        <f t="shared" si="2"/>
        <v>CELERIDAD JUDICIAL: Implementar mecanismos de gestión que permitan aumentar la celeridad judicial de los juzgados y oficinas judiciales.</v>
      </c>
      <c r="H49" s="3" t="s">
        <v>178</v>
      </c>
      <c r="I49" s="3" t="s">
        <v>174</v>
      </c>
      <c r="J49" s="3" t="s">
        <v>100</v>
      </c>
      <c r="K49" s="3" t="s">
        <v>166</v>
      </c>
      <c r="L49" s="3" t="s">
        <v>83</v>
      </c>
      <c r="M49" s="3" t="s">
        <v>175</v>
      </c>
      <c r="N49" s="3" t="s">
        <v>103</v>
      </c>
      <c r="O49" s="3" t="s">
        <v>75</v>
      </c>
      <c r="P49" s="9">
        <v>0</v>
      </c>
      <c r="Q49" s="3">
        <v>100</v>
      </c>
      <c r="R49" s="3">
        <v>16</v>
      </c>
      <c r="S49" s="3">
        <f>R49+16</f>
        <v>32</v>
      </c>
      <c r="T49" s="3">
        <f t="shared" ref="T49" si="4">S49+16</f>
        <v>48</v>
      </c>
      <c r="U49" s="3">
        <f t="shared" ref="U49" si="5">T49+16</f>
        <v>64</v>
      </c>
      <c r="V49" s="3">
        <f t="shared" ref="V49" si="6">U49+16</f>
        <v>80</v>
      </c>
      <c r="W49" s="3">
        <v>100</v>
      </c>
      <c r="X49" s="3"/>
    </row>
    <row r="50" spans="1:25" ht="32.25" customHeight="1" x14ac:dyDescent="0.35">
      <c r="A50" s="1"/>
      <c r="B50" s="4" t="s">
        <v>68</v>
      </c>
      <c r="C50" s="4" t="s">
        <v>21</v>
      </c>
      <c r="D50" s="4" t="s">
        <v>22</v>
      </c>
      <c r="E50" s="4" t="s">
        <v>69</v>
      </c>
      <c r="F50" s="4" t="s">
        <v>70</v>
      </c>
      <c r="G50" s="4" t="str">
        <f t="shared" si="0"/>
        <v>CELERIDAD JUDICIAL: Implementar mecanismos de gestión que permitan aumentar la celeridad judicial de los juzgados y oficinas judiciales.</v>
      </c>
      <c r="H50" s="4" t="s">
        <v>179</v>
      </c>
      <c r="I50" s="4" t="s">
        <v>99</v>
      </c>
      <c r="J50" s="4" t="s">
        <v>100</v>
      </c>
      <c r="K50" s="4" t="s">
        <v>166</v>
      </c>
      <c r="L50" s="4" t="s">
        <v>83</v>
      </c>
      <c r="M50" s="4" t="s">
        <v>102</v>
      </c>
      <c r="N50" s="4" t="s">
        <v>103</v>
      </c>
      <c r="O50" s="4" t="s">
        <v>75</v>
      </c>
      <c r="P50" s="4" t="s">
        <v>180</v>
      </c>
      <c r="Q50" s="18">
        <v>12416</v>
      </c>
      <c r="R50" s="18" t="s">
        <v>181</v>
      </c>
      <c r="S50" s="18" t="s">
        <v>181</v>
      </c>
      <c r="T50" s="18" t="s">
        <v>182</v>
      </c>
      <c r="U50" s="18" t="s">
        <v>183</v>
      </c>
      <c r="V50" s="18" t="s">
        <v>184</v>
      </c>
      <c r="W50" s="18" t="s">
        <v>185</v>
      </c>
      <c r="X50" s="4" t="s">
        <v>82</v>
      </c>
      <c r="Y50" s="11" t="s">
        <v>1377</v>
      </c>
    </row>
    <row r="51" spans="1:25" ht="32.25" customHeight="1" x14ac:dyDescent="0.35">
      <c r="A51" s="1"/>
      <c r="B51" s="3" t="s">
        <v>68</v>
      </c>
      <c r="C51" s="3" t="s">
        <v>21</v>
      </c>
      <c r="D51" s="3" t="s">
        <v>22</v>
      </c>
      <c r="E51" s="3" t="s">
        <v>69</v>
      </c>
      <c r="F51" s="3" t="s">
        <v>70</v>
      </c>
      <c r="G51" s="3" t="str">
        <f t="shared" si="0"/>
        <v>CELERIDAD JUDICIAL: Implementar mecanismos de gestión que permitan aumentar la celeridad judicial de los juzgados y oficinas judiciales.</v>
      </c>
      <c r="H51" s="3" t="s">
        <v>186</v>
      </c>
      <c r="I51" s="3" t="s">
        <v>174</v>
      </c>
      <c r="J51" s="3" t="s">
        <v>100</v>
      </c>
      <c r="K51" s="3" t="s">
        <v>166</v>
      </c>
      <c r="L51" s="3" t="s">
        <v>83</v>
      </c>
      <c r="M51" s="3" t="s">
        <v>175</v>
      </c>
      <c r="N51" s="3" t="s">
        <v>103</v>
      </c>
      <c r="O51" s="3" t="s">
        <v>75</v>
      </c>
      <c r="P51" s="9">
        <v>0</v>
      </c>
      <c r="Q51" s="3">
        <v>100</v>
      </c>
      <c r="R51" s="3">
        <v>16</v>
      </c>
      <c r="S51" s="3">
        <f>R51+16</f>
        <v>32</v>
      </c>
      <c r="T51" s="3">
        <f t="shared" si="1"/>
        <v>48</v>
      </c>
      <c r="U51" s="3">
        <f t="shared" si="1"/>
        <v>64</v>
      </c>
      <c r="V51" s="3">
        <f t="shared" si="1"/>
        <v>80</v>
      </c>
      <c r="W51" s="3">
        <v>100</v>
      </c>
      <c r="X51" s="3" t="s">
        <v>82</v>
      </c>
    </row>
    <row r="52" spans="1:25" ht="32.25" customHeight="1" x14ac:dyDescent="0.35">
      <c r="A52" s="1"/>
      <c r="B52" s="4" t="s">
        <v>68</v>
      </c>
      <c r="C52" s="4" t="s">
        <v>21</v>
      </c>
      <c r="D52" s="4" t="s">
        <v>22</v>
      </c>
      <c r="E52" s="4" t="s">
        <v>69</v>
      </c>
      <c r="F52" s="4" t="s">
        <v>70</v>
      </c>
      <c r="G52" s="4" t="str">
        <f t="shared" si="0"/>
        <v>CELERIDAD JUDICIAL: Implementar mecanismos de gestión que permitan aumentar la celeridad judicial de los juzgados y oficinas judiciales.</v>
      </c>
      <c r="H52" s="4" t="s">
        <v>187</v>
      </c>
      <c r="I52" s="4" t="s">
        <v>99</v>
      </c>
      <c r="J52" s="4" t="s">
        <v>100</v>
      </c>
      <c r="K52" s="4" t="s">
        <v>166</v>
      </c>
      <c r="L52" s="4" t="s">
        <v>83</v>
      </c>
      <c r="M52" s="4" t="s">
        <v>102</v>
      </c>
      <c r="N52" s="4" t="s">
        <v>103</v>
      </c>
      <c r="O52" s="4" t="s">
        <v>75</v>
      </c>
      <c r="P52" s="4" t="s">
        <v>188</v>
      </c>
      <c r="Q52" s="18">
        <v>36893</v>
      </c>
      <c r="R52" s="18" t="s">
        <v>189</v>
      </c>
      <c r="S52" s="18" t="s">
        <v>189</v>
      </c>
      <c r="T52" s="18" t="s">
        <v>190</v>
      </c>
      <c r="U52" s="18" t="s">
        <v>191</v>
      </c>
      <c r="V52" s="18" t="s">
        <v>192</v>
      </c>
      <c r="W52" s="18" t="s">
        <v>193</v>
      </c>
      <c r="X52" s="4" t="s">
        <v>82</v>
      </c>
      <c r="Y52" s="11" t="s">
        <v>1377</v>
      </c>
    </row>
    <row r="53" spans="1:25" ht="32.25" customHeight="1" x14ac:dyDescent="0.35">
      <c r="A53" s="1"/>
      <c r="B53" s="3" t="s">
        <v>68</v>
      </c>
      <c r="C53" s="3" t="s">
        <v>21</v>
      </c>
      <c r="D53" s="3" t="s">
        <v>22</v>
      </c>
      <c r="E53" s="3" t="s">
        <v>69</v>
      </c>
      <c r="F53" s="3" t="s">
        <v>70</v>
      </c>
      <c r="G53" s="3" t="str">
        <f t="shared" si="0"/>
        <v>CELERIDAD JUDICIAL: Implementar mecanismos de gestión que permitan aumentar la celeridad judicial de los juzgados y oficinas judiciales.</v>
      </c>
      <c r="H53" s="3" t="s">
        <v>194</v>
      </c>
      <c r="I53" s="3" t="s">
        <v>174</v>
      </c>
      <c r="J53" s="3" t="s">
        <v>100</v>
      </c>
      <c r="K53" s="3" t="s">
        <v>166</v>
      </c>
      <c r="L53" s="3" t="s">
        <v>83</v>
      </c>
      <c r="M53" s="3" t="s">
        <v>175</v>
      </c>
      <c r="N53" s="3" t="s">
        <v>103</v>
      </c>
      <c r="O53" s="3" t="s">
        <v>75</v>
      </c>
      <c r="P53" s="9">
        <v>0</v>
      </c>
      <c r="Q53" s="3">
        <v>100</v>
      </c>
      <c r="R53" s="3">
        <v>16</v>
      </c>
      <c r="S53" s="3">
        <f>R53+16</f>
        <v>32</v>
      </c>
      <c r="T53" s="3">
        <f t="shared" si="1"/>
        <v>48</v>
      </c>
      <c r="U53" s="3">
        <f t="shared" si="1"/>
        <v>64</v>
      </c>
      <c r="V53" s="3">
        <f t="shared" si="1"/>
        <v>80</v>
      </c>
      <c r="W53" s="3">
        <v>100</v>
      </c>
      <c r="X53" s="3" t="s">
        <v>82</v>
      </c>
    </row>
    <row r="54" spans="1:25" ht="32.25" customHeight="1" x14ac:dyDescent="0.35">
      <c r="A54" s="1"/>
      <c r="B54" s="4" t="s">
        <v>68</v>
      </c>
      <c r="C54" s="4" t="s">
        <v>21</v>
      </c>
      <c r="D54" s="4" t="s">
        <v>22</v>
      </c>
      <c r="E54" s="4" t="s">
        <v>69</v>
      </c>
      <c r="F54" s="4" t="s">
        <v>70</v>
      </c>
      <c r="G54" s="4" t="str">
        <f t="shared" si="0"/>
        <v>CELERIDAD JUDICIAL: Implementar mecanismos de gestión que permitan aumentar la celeridad judicial de los juzgados y oficinas judiciales.</v>
      </c>
      <c r="H54" s="4" t="s">
        <v>195</v>
      </c>
      <c r="I54" s="4" t="s">
        <v>99</v>
      </c>
      <c r="J54" s="4" t="s">
        <v>100</v>
      </c>
      <c r="K54" s="4" t="s">
        <v>196</v>
      </c>
      <c r="L54" s="4" t="s">
        <v>83</v>
      </c>
      <c r="M54" s="4" t="s">
        <v>102</v>
      </c>
      <c r="N54" s="4" t="s">
        <v>103</v>
      </c>
      <c r="O54" s="4" t="s">
        <v>75</v>
      </c>
      <c r="P54" s="4" t="s">
        <v>197</v>
      </c>
      <c r="Q54" s="18">
        <v>88467</v>
      </c>
      <c r="R54" s="18" t="s">
        <v>198</v>
      </c>
      <c r="S54" s="18" t="s">
        <v>198</v>
      </c>
      <c r="T54" s="18" t="s">
        <v>199</v>
      </c>
      <c r="U54" s="18" t="s">
        <v>200</v>
      </c>
      <c r="V54" s="18" t="s">
        <v>201</v>
      </c>
      <c r="W54" s="18" t="s">
        <v>202</v>
      </c>
      <c r="X54" s="4" t="s">
        <v>82</v>
      </c>
      <c r="Y54" s="11" t="s">
        <v>1377</v>
      </c>
    </row>
    <row r="55" spans="1:25" ht="32.25" customHeight="1" x14ac:dyDescent="0.35">
      <c r="A55" s="1"/>
      <c r="B55" s="3" t="s">
        <v>68</v>
      </c>
      <c r="C55" s="3" t="s">
        <v>21</v>
      </c>
      <c r="D55" s="3" t="s">
        <v>22</v>
      </c>
      <c r="E55" s="3" t="s">
        <v>69</v>
      </c>
      <c r="F55" s="3" t="s">
        <v>70</v>
      </c>
      <c r="G55" s="3" t="str">
        <f t="shared" si="0"/>
        <v>CELERIDAD JUDICIAL: Implementar mecanismos de gestión que permitan aumentar la celeridad judicial de los juzgados y oficinas judiciales.</v>
      </c>
      <c r="H55" s="3" t="s">
        <v>203</v>
      </c>
      <c r="I55" s="3" t="s">
        <v>174</v>
      </c>
      <c r="J55" s="3" t="s">
        <v>100</v>
      </c>
      <c r="K55" s="3" t="s">
        <v>196</v>
      </c>
      <c r="L55" s="3" t="s">
        <v>83</v>
      </c>
      <c r="M55" s="3" t="s">
        <v>175</v>
      </c>
      <c r="N55" s="3" t="s">
        <v>103</v>
      </c>
      <c r="O55" s="3" t="s">
        <v>75</v>
      </c>
      <c r="P55" s="9">
        <v>0</v>
      </c>
      <c r="Q55" s="3">
        <v>100</v>
      </c>
      <c r="R55" s="3">
        <v>16</v>
      </c>
      <c r="S55" s="3">
        <f>R55+16</f>
        <v>32</v>
      </c>
      <c r="T55" s="3">
        <f t="shared" si="1"/>
        <v>48</v>
      </c>
      <c r="U55" s="3">
        <f t="shared" si="1"/>
        <v>64</v>
      </c>
      <c r="V55" s="3">
        <f t="shared" si="1"/>
        <v>80</v>
      </c>
      <c r="W55" s="3">
        <v>100</v>
      </c>
      <c r="X55" s="3" t="s">
        <v>82</v>
      </c>
    </row>
    <row r="56" spans="1:25" ht="32.25" customHeight="1" x14ac:dyDescent="0.35">
      <c r="A56" s="1"/>
      <c r="B56" s="4" t="s">
        <v>68</v>
      </c>
      <c r="C56" s="4" t="s">
        <v>21</v>
      </c>
      <c r="D56" s="4" t="s">
        <v>22</v>
      </c>
      <c r="E56" s="4" t="s">
        <v>69</v>
      </c>
      <c r="F56" s="4" t="s">
        <v>70</v>
      </c>
      <c r="G56" s="4" t="str">
        <f t="shared" si="0"/>
        <v>CELERIDAD JUDICIAL: Implementar mecanismos de gestión que permitan aumentar la celeridad judicial de los juzgados y oficinas judiciales.</v>
      </c>
      <c r="H56" s="4" t="s">
        <v>204</v>
      </c>
      <c r="I56" s="4" t="s">
        <v>99</v>
      </c>
      <c r="J56" s="4" t="s">
        <v>205</v>
      </c>
      <c r="K56" s="4"/>
      <c r="L56" s="4" t="s">
        <v>83</v>
      </c>
      <c r="M56" s="4" t="s">
        <v>102</v>
      </c>
      <c r="N56" s="4" t="s">
        <v>205</v>
      </c>
      <c r="O56" s="4" t="s">
        <v>75</v>
      </c>
      <c r="P56" s="4" t="s">
        <v>206</v>
      </c>
      <c r="Q56" s="18">
        <v>20891</v>
      </c>
      <c r="R56" s="18" t="s">
        <v>207</v>
      </c>
      <c r="S56" s="18" t="s">
        <v>207</v>
      </c>
      <c r="T56" s="18" t="s">
        <v>208</v>
      </c>
      <c r="U56" s="18" t="s">
        <v>209</v>
      </c>
      <c r="V56" s="18" t="s">
        <v>210</v>
      </c>
      <c r="W56" s="18" t="s">
        <v>211</v>
      </c>
      <c r="X56" s="4" t="s">
        <v>82</v>
      </c>
      <c r="Y56" s="11" t="s">
        <v>1377</v>
      </c>
    </row>
    <row r="57" spans="1:25" ht="32.25" customHeight="1" x14ac:dyDescent="0.35">
      <c r="A57" s="1"/>
      <c r="B57" s="3" t="s">
        <v>68</v>
      </c>
      <c r="C57" s="3" t="s">
        <v>21</v>
      </c>
      <c r="D57" s="3" t="s">
        <v>22</v>
      </c>
      <c r="E57" s="3" t="s">
        <v>69</v>
      </c>
      <c r="F57" s="3" t="s">
        <v>70</v>
      </c>
      <c r="G57" s="3" t="str">
        <f t="shared" si="0"/>
        <v>CELERIDAD JUDICIAL: Implementar mecanismos de gestión que permitan aumentar la celeridad judicial de los juzgados y oficinas judiciales.</v>
      </c>
      <c r="H57" s="3" t="s">
        <v>212</v>
      </c>
      <c r="I57" s="3" t="s">
        <v>174</v>
      </c>
      <c r="J57" s="3" t="s">
        <v>205</v>
      </c>
      <c r="K57" s="3"/>
      <c r="L57" s="3" t="s">
        <v>83</v>
      </c>
      <c r="M57" s="3" t="s">
        <v>175</v>
      </c>
      <c r="N57" s="3" t="s">
        <v>205</v>
      </c>
      <c r="O57" s="3" t="s">
        <v>75</v>
      </c>
      <c r="P57" s="9">
        <v>0</v>
      </c>
      <c r="Q57" s="3">
        <v>100</v>
      </c>
      <c r="R57" s="3">
        <v>16</v>
      </c>
      <c r="S57" s="3">
        <f>R57+16</f>
        <v>32</v>
      </c>
      <c r="T57" s="3">
        <f t="shared" si="1"/>
        <v>48</v>
      </c>
      <c r="U57" s="3">
        <f t="shared" si="1"/>
        <v>64</v>
      </c>
      <c r="V57" s="3">
        <f t="shared" si="1"/>
        <v>80</v>
      </c>
      <c r="W57" s="3">
        <v>100</v>
      </c>
      <c r="X57" s="3" t="s">
        <v>82</v>
      </c>
    </row>
    <row r="58" spans="1:25" ht="32.25" customHeight="1" x14ac:dyDescent="0.35">
      <c r="A58" s="1"/>
      <c r="B58" s="4" t="s">
        <v>68</v>
      </c>
      <c r="C58" s="4" t="s">
        <v>21</v>
      </c>
      <c r="D58" s="4" t="s">
        <v>22</v>
      </c>
      <c r="E58" s="4" t="s">
        <v>69</v>
      </c>
      <c r="F58" s="4" t="s">
        <v>70</v>
      </c>
      <c r="G58" s="4" t="str">
        <f t="shared" si="0"/>
        <v>CELERIDAD JUDICIAL: Implementar mecanismos de gestión que permitan aumentar la celeridad judicial de los juzgados y oficinas judiciales.</v>
      </c>
      <c r="H58" s="4" t="s">
        <v>213</v>
      </c>
      <c r="I58" s="4" t="s">
        <v>99</v>
      </c>
      <c r="J58" s="4" t="s">
        <v>214</v>
      </c>
      <c r="K58" s="4"/>
      <c r="L58" s="4" t="s">
        <v>83</v>
      </c>
      <c r="M58" s="4" t="s">
        <v>215</v>
      </c>
      <c r="N58" s="4" t="s">
        <v>214</v>
      </c>
      <c r="O58" s="4" t="s">
        <v>75</v>
      </c>
      <c r="P58" s="4" t="s">
        <v>216</v>
      </c>
      <c r="Q58" s="4">
        <v>929</v>
      </c>
      <c r="R58" s="18" t="s">
        <v>217</v>
      </c>
      <c r="S58" s="18" t="s">
        <v>217</v>
      </c>
      <c r="T58" s="18" t="s">
        <v>218</v>
      </c>
      <c r="U58" s="18" t="s">
        <v>219</v>
      </c>
      <c r="V58" s="18" t="s">
        <v>220</v>
      </c>
      <c r="W58" s="18" t="s">
        <v>221</v>
      </c>
      <c r="X58" s="4" t="s">
        <v>82</v>
      </c>
      <c r="Y58" s="11" t="s">
        <v>1377</v>
      </c>
    </row>
    <row r="59" spans="1:25" ht="32.25" customHeight="1" x14ac:dyDescent="0.35">
      <c r="A59" s="1"/>
      <c r="B59" s="3" t="s">
        <v>68</v>
      </c>
      <c r="C59" s="3" t="s">
        <v>21</v>
      </c>
      <c r="D59" s="3" t="s">
        <v>22</v>
      </c>
      <c r="E59" s="3" t="s">
        <v>69</v>
      </c>
      <c r="F59" s="3" t="s">
        <v>70</v>
      </c>
      <c r="G59" s="3" t="str">
        <f t="shared" si="0"/>
        <v>CELERIDAD JUDICIAL: Implementar mecanismos de gestión que permitan aumentar la celeridad judicial de los juzgados y oficinas judiciales.</v>
      </c>
      <c r="H59" s="3" t="s">
        <v>222</v>
      </c>
      <c r="I59" s="3" t="s">
        <v>174</v>
      </c>
      <c r="J59" s="3" t="s">
        <v>214</v>
      </c>
      <c r="K59" s="3"/>
      <c r="L59" s="3" t="s">
        <v>83</v>
      </c>
      <c r="M59" s="3" t="s">
        <v>223</v>
      </c>
      <c r="N59" s="3" t="s">
        <v>214</v>
      </c>
      <c r="O59" s="3" t="s">
        <v>75</v>
      </c>
      <c r="P59" s="9">
        <v>0</v>
      </c>
      <c r="Q59" s="3">
        <v>100</v>
      </c>
      <c r="R59" s="3">
        <v>16</v>
      </c>
      <c r="S59" s="3">
        <f>R59+16</f>
        <v>32</v>
      </c>
      <c r="T59" s="3">
        <f t="shared" si="1"/>
        <v>48</v>
      </c>
      <c r="U59" s="3">
        <f t="shared" si="1"/>
        <v>64</v>
      </c>
      <c r="V59" s="3">
        <f t="shared" si="1"/>
        <v>80</v>
      </c>
      <c r="W59" s="3">
        <v>100</v>
      </c>
      <c r="X59" s="3" t="s">
        <v>82</v>
      </c>
    </row>
    <row r="60" spans="1:25" ht="32.25" customHeight="1" x14ac:dyDescent="0.35">
      <c r="A60" s="1"/>
      <c r="B60" s="4" t="s">
        <v>68</v>
      </c>
      <c r="C60" s="4" t="s">
        <v>21</v>
      </c>
      <c r="D60" s="4" t="s">
        <v>22</v>
      </c>
      <c r="E60" s="4" t="s">
        <v>69</v>
      </c>
      <c r="F60" s="4" t="s">
        <v>70</v>
      </c>
      <c r="G60" s="4" t="str">
        <f t="shared" si="0"/>
        <v>CELERIDAD JUDICIAL: Implementar mecanismos de gestión que permitan aumentar la celeridad judicial de los juzgados y oficinas judiciales.</v>
      </c>
      <c r="H60" s="4" t="s">
        <v>224</v>
      </c>
      <c r="I60" s="4" t="s">
        <v>225</v>
      </c>
      <c r="J60" s="4" t="s">
        <v>100</v>
      </c>
      <c r="K60" s="4" t="s">
        <v>226</v>
      </c>
      <c r="L60" s="4" t="s">
        <v>83</v>
      </c>
      <c r="M60" s="4" t="s">
        <v>227</v>
      </c>
      <c r="N60" s="4" t="s">
        <v>100</v>
      </c>
      <c r="O60" s="4" t="s">
        <v>228</v>
      </c>
      <c r="P60" s="4">
        <v>0</v>
      </c>
      <c r="Q60" s="4">
        <v>6</v>
      </c>
      <c r="R60" s="4">
        <v>1</v>
      </c>
      <c r="S60" s="4">
        <v>2</v>
      </c>
      <c r="T60" s="4">
        <v>3</v>
      </c>
      <c r="U60" s="4">
        <v>4</v>
      </c>
      <c r="V60" s="4">
        <v>5</v>
      </c>
      <c r="W60" s="4">
        <v>6</v>
      </c>
      <c r="X60" s="4" t="s">
        <v>82</v>
      </c>
    </row>
    <row r="61" spans="1:25" ht="32.25" customHeight="1" x14ac:dyDescent="0.35">
      <c r="A61" s="1"/>
      <c r="B61" s="3" t="s">
        <v>68</v>
      </c>
      <c r="C61" s="3" t="s">
        <v>21</v>
      </c>
      <c r="D61" s="3" t="s">
        <v>22</v>
      </c>
      <c r="E61" s="3" t="s">
        <v>69</v>
      </c>
      <c r="F61" s="3" t="s">
        <v>70</v>
      </c>
      <c r="G61" s="3" t="str">
        <f t="shared" si="0"/>
        <v>CELERIDAD JUDICIAL: Implementar mecanismos de gestión que permitan aumentar la celeridad judicial de los juzgados y oficinas judiciales.</v>
      </c>
      <c r="H61" s="3" t="s">
        <v>229</v>
      </c>
      <c r="I61" s="3" t="s">
        <v>99</v>
      </c>
      <c r="J61" s="3" t="s">
        <v>100</v>
      </c>
      <c r="K61" s="3" t="s">
        <v>230</v>
      </c>
      <c r="L61" s="3" t="s">
        <v>83</v>
      </c>
      <c r="M61" s="3" t="s">
        <v>102</v>
      </c>
      <c r="N61" s="3" t="s">
        <v>100</v>
      </c>
      <c r="O61" s="3" t="s">
        <v>75</v>
      </c>
      <c r="P61" s="3" t="s">
        <v>231</v>
      </c>
      <c r="Q61" s="8">
        <v>1151</v>
      </c>
      <c r="R61" s="8">
        <v>1096</v>
      </c>
      <c r="S61" s="8">
        <v>1096</v>
      </c>
      <c r="T61" s="8">
        <v>1117</v>
      </c>
      <c r="U61" s="8">
        <v>1129</v>
      </c>
      <c r="V61" s="8">
        <v>1140</v>
      </c>
      <c r="W61" s="8">
        <v>1151</v>
      </c>
      <c r="X61" s="3" t="s">
        <v>82</v>
      </c>
      <c r="Y61" s="11" t="s">
        <v>1377</v>
      </c>
    </row>
    <row r="62" spans="1:25" ht="32.25" customHeight="1" x14ac:dyDescent="0.35">
      <c r="A62" s="1"/>
      <c r="B62" s="4" t="s">
        <v>68</v>
      </c>
      <c r="C62" s="4" t="s">
        <v>21</v>
      </c>
      <c r="D62" s="4" t="s">
        <v>22</v>
      </c>
      <c r="E62" s="4" t="s">
        <v>69</v>
      </c>
      <c r="F62" s="4" t="s">
        <v>70</v>
      </c>
      <c r="G62" s="4" t="str">
        <f t="shared" si="0"/>
        <v>CELERIDAD JUDICIAL: Implementar mecanismos de gestión que permitan aumentar la celeridad judicial de los juzgados y oficinas judiciales.</v>
      </c>
      <c r="H62" s="4" t="s">
        <v>232</v>
      </c>
      <c r="I62" s="4" t="s">
        <v>99</v>
      </c>
      <c r="J62" s="4" t="s">
        <v>100</v>
      </c>
      <c r="K62" s="4" t="s">
        <v>233</v>
      </c>
      <c r="L62" s="4" t="s">
        <v>83</v>
      </c>
      <c r="M62" s="4" t="s">
        <v>102</v>
      </c>
      <c r="N62" s="4" t="s">
        <v>103</v>
      </c>
      <c r="O62" s="4" t="s">
        <v>75</v>
      </c>
      <c r="P62" s="4" t="s">
        <v>234</v>
      </c>
      <c r="Q62" s="18">
        <v>3309</v>
      </c>
      <c r="R62" s="18" t="s">
        <v>235</v>
      </c>
      <c r="S62" s="18" t="s">
        <v>235</v>
      </c>
      <c r="T62" s="18" t="s">
        <v>236</v>
      </c>
      <c r="U62" s="18" t="s">
        <v>237</v>
      </c>
      <c r="V62" s="18" t="s">
        <v>238</v>
      </c>
      <c r="W62" s="18" t="s">
        <v>239</v>
      </c>
      <c r="X62" s="4" t="s">
        <v>82</v>
      </c>
      <c r="Y62" s="11" t="s">
        <v>1377</v>
      </c>
    </row>
    <row r="63" spans="1:25" ht="32.25" customHeight="1" x14ac:dyDescent="0.35">
      <c r="A63" s="1"/>
      <c r="B63" s="3" t="s">
        <v>68</v>
      </c>
      <c r="C63" s="3" t="s">
        <v>21</v>
      </c>
      <c r="D63" s="3" t="s">
        <v>22</v>
      </c>
      <c r="E63" s="3" t="s">
        <v>69</v>
      </c>
      <c r="F63" s="3" t="s">
        <v>70</v>
      </c>
      <c r="G63" s="3" t="str">
        <f t="shared" si="0"/>
        <v>CELERIDAD JUDICIAL: Implementar mecanismos de gestión que permitan aumentar la celeridad judicial de los juzgados y oficinas judiciales.</v>
      </c>
      <c r="H63" s="3" t="s">
        <v>240</v>
      </c>
      <c r="I63" s="3" t="s">
        <v>99</v>
      </c>
      <c r="J63" s="3" t="s">
        <v>100</v>
      </c>
      <c r="K63" s="3" t="s">
        <v>241</v>
      </c>
      <c r="L63" s="3" t="s">
        <v>83</v>
      </c>
      <c r="M63" s="3" t="s">
        <v>102</v>
      </c>
      <c r="N63" s="3" t="s">
        <v>103</v>
      </c>
      <c r="O63" s="3" t="s">
        <v>75</v>
      </c>
      <c r="P63" s="3" t="s">
        <v>242</v>
      </c>
      <c r="Q63" s="8">
        <v>440</v>
      </c>
      <c r="R63" s="8" t="s">
        <v>243</v>
      </c>
      <c r="S63" s="8" t="s">
        <v>243</v>
      </c>
      <c r="T63" s="8" t="s">
        <v>244</v>
      </c>
      <c r="U63" s="8" t="s">
        <v>245</v>
      </c>
      <c r="V63" s="8" t="s">
        <v>246</v>
      </c>
      <c r="W63" s="8" t="s">
        <v>247</v>
      </c>
      <c r="X63" s="3" t="s">
        <v>82</v>
      </c>
      <c r="Y63" s="11" t="s">
        <v>1377</v>
      </c>
    </row>
    <row r="64" spans="1:25" ht="32.25" customHeight="1" x14ac:dyDescent="0.35">
      <c r="A64" s="1"/>
      <c r="B64" s="4" t="s">
        <v>68</v>
      </c>
      <c r="C64" s="4" t="s">
        <v>21</v>
      </c>
      <c r="D64" s="4" t="s">
        <v>22</v>
      </c>
      <c r="E64" s="4" t="s">
        <v>69</v>
      </c>
      <c r="F64" s="4" t="s">
        <v>70</v>
      </c>
      <c r="G64" s="4" t="str">
        <f t="shared" si="0"/>
        <v>CELERIDAD JUDICIAL: Implementar mecanismos de gestión que permitan aumentar la celeridad judicial de los juzgados y oficinas judiciales.</v>
      </c>
      <c r="H64" s="4" t="s">
        <v>248</v>
      </c>
      <c r="I64" s="4" t="s">
        <v>99</v>
      </c>
      <c r="J64" s="4" t="s">
        <v>100</v>
      </c>
      <c r="K64" s="4" t="s">
        <v>101</v>
      </c>
      <c r="L64" s="4" t="s">
        <v>83</v>
      </c>
      <c r="M64" s="4" t="s">
        <v>102</v>
      </c>
      <c r="N64" s="4" t="s">
        <v>103</v>
      </c>
      <c r="O64" s="4" t="s">
        <v>75</v>
      </c>
      <c r="P64" s="4" t="s">
        <v>249</v>
      </c>
      <c r="Q64" s="18">
        <v>5031</v>
      </c>
      <c r="R64" s="18" t="s">
        <v>250</v>
      </c>
      <c r="S64" s="18" t="s">
        <v>250</v>
      </c>
      <c r="T64" s="18" t="s">
        <v>251</v>
      </c>
      <c r="U64" s="18" t="s">
        <v>252</v>
      </c>
      <c r="V64" s="18" t="s">
        <v>253</v>
      </c>
      <c r="W64" s="18" t="s">
        <v>254</v>
      </c>
      <c r="X64" s="4" t="s">
        <v>82</v>
      </c>
      <c r="Y64" s="11" t="s">
        <v>1377</v>
      </c>
    </row>
    <row r="65" spans="1:25" ht="32.25" customHeight="1" x14ac:dyDescent="0.35">
      <c r="A65" s="1"/>
      <c r="B65" s="3" t="s">
        <v>68</v>
      </c>
      <c r="C65" s="3" t="s">
        <v>21</v>
      </c>
      <c r="D65" s="3" t="s">
        <v>22</v>
      </c>
      <c r="E65" s="3" t="s">
        <v>69</v>
      </c>
      <c r="F65" s="3" t="s">
        <v>70</v>
      </c>
      <c r="G65" s="3" t="str">
        <f t="shared" ref="G65:G137" si="7">_xlfn.CONCAT(E65,": ",F65)</f>
        <v>CELERIDAD JUDICIAL: Implementar mecanismos de gestión que permitan aumentar la celeridad judicial de los juzgados y oficinas judiciales.</v>
      </c>
      <c r="H65" s="3" t="s">
        <v>255</v>
      </c>
      <c r="I65" s="3" t="s">
        <v>99</v>
      </c>
      <c r="J65" s="3" t="s">
        <v>100</v>
      </c>
      <c r="K65" s="3" t="s">
        <v>122</v>
      </c>
      <c r="L65" s="3" t="s">
        <v>83</v>
      </c>
      <c r="M65" s="3" t="s">
        <v>102</v>
      </c>
      <c r="N65" s="3" t="s">
        <v>103</v>
      </c>
      <c r="O65" s="3" t="s">
        <v>75</v>
      </c>
      <c r="P65" s="3" t="s">
        <v>256</v>
      </c>
      <c r="Q65" s="8">
        <v>1703</v>
      </c>
      <c r="R65" s="8" t="s">
        <v>257</v>
      </c>
      <c r="S65" s="8" t="s">
        <v>257</v>
      </c>
      <c r="T65" s="8" t="s">
        <v>258</v>
      </c>
      <c r="U65" s="8" t="s">
        <v>259</v>
      </c>
      <c r="V65" s="8">
        <v>1686</v>
      </c>
      <c r="W65" s="8" t="s">
        <v>260</v>
      </c>
      <c r="X65" s="3" t="s">
        <v>82</v>
      </c>
      <c r="Y65" s="11" t="s">
        <v>1377</v>
      </c>
    </row>
    <row r="66" spans="1:25" ht="32.25" customHeight="1" x14ac:dyDescent="0.35">
      <c r="A66" s="1"/>
      <c r="B66" s="4" t="s">
        <v>68</v>
      </c>
      <c r="C66" s="4" t="s">
        <v>21</v>
      </c>
      <c r="D66" s="4" t="s">
        <v>22</v>
      </c>
      <c r="E66" s="4" t="s">
        <v>69</v>
      </c>
      <c r="F66" s="4" t="s">
        <v>70</v>
      </c>
      <c r="G66" s="4" t="str">
        <f t="shared" si="7"/>
        <v>CELERIDAD JUDICIAL: Implementar mecanismos de gestión que permitan aumentar la celeridad judicial de los juzgados y oficinas judiciales.</v>
      </c>
      <c r="H66" s="4" t="s">
        <v>261</v>
      </c>
      <c r="I66" s="4" t="s">
        <v>99</v>
      </c>
      <c r="J66" s="4" t="s">
        <v>100</v>
      </c>
      <c r="K66" s="4" t="s">
        <v>140</v>
      </c>
      <c r="L66" s="4" t="s">
        <v>83</v>
      </c>
      <c r="M66" s="4" t="s">
        <v>102</v>
      </c>
      <c r="N66" s="4" t="s">
        <v>103</v>
      </c>
      <c r="O66" s="4" t="s">
        <v>75</v>
      </c>
      <c r="P66" s="4" t="s">
        <v>262</v>
      </c>
      <c r="Q66" s="18">
        <v>1200</v>
      </c>
      <c r="R66" s="18" t="s">
        <v>263</v>
      </c>
      <c r="S66" s="18" t="s">
        <v>263</v>
      </c>
      <c r="T66" s="18" t="s">
        <v>264</v>
      </c>
      <c r="U66" s="18" t="s">
        <v>265</v>
      </c>
      <c r="V66" s="18" t="s">
        <v>266</v>
      </c>
      <c r="W66" s="18" t="s">
        <v>267</v>
      </c>
      <c r="X66" s="4" t="s">
        <v>82</v>
      </c>
      <c r="Y66" s="11" t="s">
        <v>1377</v>
      </c>
    </row>
    <row r="67" spans="1:25" ht="32.25" customHeight="1" x14ac:dyDescent="0.35">
      <c r="A67" s="1"/>
      <c r="B67" s="3" t="s">
        <v>68</v>
      </c>
      <c r="C67" s="3" t="s">
        <v>21</v>
      </c>
      <c r="D67" s="3" t="s">
        <v>22</v>
      </c>
      <c r="E67" s="3" t="s">
        <v>69</v>
      </c>
      <c r="F67" s="3" t="s">
        <v>70</v>
      </c>
      <c r="G67" s="3" t="str">
        <f t="shared" si="7"/>
        <v>CELERIDAD JUDICIAL: Implementar mecanismos de gestión que permitan aumentar la celeridad judicial de los juzgados y oficinas judiciales.</v>
      </c>
      <c r="H67" s="3" t="s">
        <v>268</v>
      </c>
      <c r="I67" s="3" t="s">
        <v>99</v>
      </c>
      <c r="J67" s="3" t="s">
        <v>100</v>
      </c>
      <c r="K67" s="3" t="s">
        <v>157</v>
      </c>
      <c r="L67" s="3" t="s">
        <v>83</v>
      </c>
      <c r="M67" s="3" t="s">
        <v>102</v>
      </c>
      <c r="N67" s="3" t="s">
        <v>103</v>
      </c>
      <c r="O67" s="3" t="s">
        <v>75</v>
      </c>
      <c r="P67" s="3" t="s">
        <v>269</v>
      </c>
      <c r="Q67" s="8">
        <v>8110</v>
      </c>
      <c r="R67" s="8" t="s">
        <v>270</v>
      </c>
      <c r="S67" s="8" t="s">
        <v>270</v>
      </c>
      <c r="T67" s="8">
        <v>7871</v>
      </c>
      <c r="U67" s="8" t="s">
        <v>271</v>
      </c>
      <c r="V67" s="8" t="s">
        <v>272</v>
      </c>
      <c r="W67" s="8" t="s">
        <v>273</v>
      </c>
      <c r="X67" s="3" t="s">
        <v>82</v>
      </c>
      <c r="Y67" s="11" t="s">
        <v>1377</v>
      </c>
    </row>
    <row r="68" spans="1:25" ht="32.25" customHeight="1" x14ac:dyDescent="0.35">
      <c r="A68" s="1"/>
      <c r="B68" s="4" t="s">
        <v>68</v>
      </c>
      <c r="C68" s="4" t="s">
        <v>21</v>
      </c>
      <c r="D68" s="4" t="s">
        <v>22</v>
      </c>
      <c r="E68" s="4" t="s">
        <v>69</v>
      </c>
      <c r="F68" s="4" t="s">
        <v>70</v>
      </c>
      <c r="G68" s="4" t="str">
        <f t="shared" si="7"/>
        <v>CELERIDAD JUDICIAL: Implementar mecanismos de gestión que permitan aumentar la celeridad judicial de los juzgados y oficinas judiciales.</v>
      </c>
      <c r="H68" s="4" t="s">
        <v>274</v>
      </c>
      <c r="I68" s="4" t="s">
        <v>99</v>
      </c>
      <c r="J68" s="4" t="s">
        <v>100</v>
      </c>
      <c r="K68" s="4" t="s">
        <v>275</v>
      </c>
      <c r="L68" s="4" t="s">
        <v>83</v>
      </c>
      <c r="M68" s="4" t="s">
        <v>102</v>
      </c>
      <c r="N68" s="4" t="s">
        <v>103</v>
      </c>
      <c r="O68" s="4" t="s">
        <v>75</v>
      </c>
      <c r="P68" s="4" t="s">
        <v>276</v>
      </c>
      <c r="Q68" s="18">
        <v>200</v>
      </c>
      <c r="R68" s="18" t="s">
        <v>277</v>
      </c>
      <c r="S68" s="18" t="s">
        <v>277</v>
      </c>
      <c r="T68" s="18" t="s">
        <v>278</v>
      </c>
      <c r="U68" s="18" t="s">
        <v>279</v>
      </c>
      <c r="V68" s="18" t="s">
        <v>280</v>
      </c>
      <c r="W68" s="18" t="s">
        <v>281</v>
      </c>
      <c r="X68" s="4" t="s">
        <v>82</v>
      </c>
      <c r="Y68" s="11" t="s">
        <v>1377</v>
      </c>
    </row>
    <row r="69" spans="1:25" ht="32.25" customHeight="1" x14ac:dyDescent="0.35">
      <c r="A69" s="1"/>
      <c r="B69" s="3" t="s">
        <v>68</v>
      </c>
      <c r="C69" s="3" t="s">
        <v>21</v>
      </c>
      <c r="D69" s="3" t="s">
        <v>22</v>
      </c>
      <c r="E69" s="3" t="s">
        <v>69</v>
      </c>
      <c r="F69" s="3" t="s">
        <v>70</v>
      </c>
      <c r="G69" s="3" t="str">
        <f t="shared" si="7"/>
        <v>CELERIDAD JUDICIAL: Implementar mecanismos de gestión que permitan aumentar la celeridad judicial de los juzgados y oficinas judiciales.</v>
      </c>
      <c r="H69" s="3" t="s">
        <v>282</v>
      </c>
      <c r="I69" s="3" t="s">
        <v>99</v>
      </c>
      <c r="J69" s="3" t="s">
        <v>100</v>
      </c>
      <c r="K69" s="3" t="s">
        <v>196</v>
      </c>
      <c r="L69" s="3" t="s">
        <v>83</v>
      </c>
      <c r="M69" s="3" t="s">
        <v>102</v>
      </c>
      <c r="N69" s="3" t="s">
        <v>103</v>
      </c>
      <c r="O69" s="3" t="s">
        <v>75</v>
      </c>
      <c r="P69" s="3" t="s">
        <v>283</v>
      </c>
      <c r="Q69" s="8">
        <v>1554</v>
      </c>
      <c r="R69" s="8" t="s">
        <v>284</v>
      </c>
      <c r="S69" s="8" t="s">
        <v>284</v>
      </c>
      <c r="T69" s="8" t="s">
        <v>285</v>
      </c>
      <c r="U69" s="8" t="s">
        <v>286</v>
      </c>
      <c r="V69" s="8" t="s">
        <v>287</v>
      </c>
      <c r="W69" s="8" t="s">
        <v>288</v>
      </c>
      <c r="X69" s="3" t="s">
        <v>82</v>
      </c>
      <c r="Y69" s="11" t="s">
        <v>1377</v>
      </c>
    </row>
    <row r="70" spans="1:25" ht="32.25" customHeight="1" x14ac:dyDescent="0.35">
      <c r="A70" s="1"/>
      <c r="B70" s="3" t="s">
        <v>68</v>
      </c>
      <c r="C70" s="3" t="s">
        <v>21</v>
      </c>
      <c r="D70" s="3" t="s">
        <v>22</v>
      </c>
      <c r="E70" s="3" t="s">
        <v>69</v>
      </c>
      <c r="F70" s="3" t="s">
        <v>70</v>
      </c>
      <c r="G70" s="3" t="str">
        <f t="shared" si="7"/>
        <v>CELERIDAD JUDICIAL: Implementar mecanismos de gestión que permitan aumentar la celeridad judicial de los juzgados y oficinas judiciales.</v>
      </c>
      <c r="H70" s="3" t="s">
        <v>289</v>
      </c>
      <c r="I70" s="3" t="s">
        <v>99</v>
      </c>
      <c r="J70" s="3" t="s">
        <v>290</v>
      </c>
      <c r="K70" s="3"/>
      <c r="L70" s="3" t="s">
        <v>83</v>
      </c>
      <c r="M70" s="3" t="s">
        <v>102</v>
      </c>
      <c r="N70" s="3" t="s">
        <v>290</v>
      </c>
      <c r="O70" s="3" t="s">
        <v>75</v>
      </c>
      <c r="P70" s="3" t="s">
        <v>291</v>
      </c>
      <c r="Q70" s="8">
        <v>1500</v>
      </c>
      <c r="R70" s="8">
        <v>1413</v>
      </c>
      <c r="S70" s="8">
        <v>1413</v>
      </c>
      <c r="T70" s="8">
        <v>1456</v>
      </c>
      <c r="U70" s="8">
        <v>1470</v>
      </c>
      <c r="V70" s="8">
        <v>1485</v>
      </c>
      <c r="W70" s="8">
        <v>1500</v>
      </c>
      <c r="X70" s="3" t="s">
        <v>82</v>
      </c>
      <c r="Y70" s="11" t="s">
        <v>1377</v>
      </c>
    </row>
    <row r="71" spans="1:25" ht="32.25" customHeight="1" x14ac:dyDescent="0.35">
      <c r="A71" s="1"/>
      <c r="B71" s="4" t="s">
        <v>68</v>
      </c>
      <c r="C71" s="4" t="s">
        <v>21</v>
      </c>
      <c r="D71" s="4" t="s">
        <v>22</v>
      </c>
      <c r="E71" s="4" t="s">
        <v>69</v>
      </c>
      <c r="F71" s="4" t="s">
        <v>70</v>
      </c>
      <c r="G71" s="4" t="str">
        <f t="shared" si="7"/>
        <v>CELERIDAD JUDICIAL: Implementar mecanismos de gestión que permitan aumentar la celeridad judicial de los juzgados y oficinas judiciales.</v>
      </c>
      <c r="H71" s="4" t="s">
        <v>292</v>
      </c>
      <c r="I71" s="4" t="s">
        <v>99</v>
      </c>
      <c r="J71" s="4" t="s">
        <v>293</v>
      </c>
      <c r="K71" s="4"/>
      <c r="L71" s="4" t="s">
        <v>83</v>
      </c>
      <c r="M71" s="4" t="s">
        <v>102</v>
      </c>
      <c r="N71" s="4" t="s">
        <v>293</v>
      </c>
      <c r="O71" s="4" t="s">
        <v>75</v>
      </c>
      <c r="P71" s="4" t="s">
        <v>294</v>
      </c>
      <c r="Q71" s="18">
        <v>2113</v>
      </c>
      <c r="R71" s="18">
        <v>2010</v>
      </c>
      <c r="S71" s="18">
        <v>2010</v>
      </c>
      <c r="T71" s="18">
        <v>2051</v>
      </c>
      <c r="U71" s="18">
        <v>2071</v>
      </c>
      <c r="V71" s="18">
        <v>2092</v>
      </c>
      <c r="W71" s="18">
        <v>2113</v>
      </c>
      <c r="X71" s="4" t="s">
        <v>82</v>
      </c>
      <c r="Y71" s="11" t="s">
        <v>1377</v>
      </c>
    </row>
    <row r="72" spans="1:25" ht="32.25" customHeight="1" x14ac:dyDescent="0.35">
      <c r="A72" s="1"/>
      <c r="B72" s="3" t="s">
        <v>68</v>
      </c>
      <c r="C72" s="3" t="s">
        <v>21</v>
      </c>
      <c r="D72" s="3" t="s">
        <v>22</v>
      </c>
      <c r="E72" s="3" t="s">
        <v>69</v>
      </c>
      <c r="F72" s="3" t="s">
        <v>70</v>
      </c>
      <c r="G72" s="3" t="str">
        <f t="shared" si="7"/>
        <v>CELERIDAD JUDICIAL: Implementar mecanismos de gestión que permitan aumentar la celeridad judicial de los juzgados y oficinas judiciales.</v>
      </c>
      <c r="H72" s="3" t="s">
        <v>295</v>
      </c>
      <c r="I72" s="3" t="s">
        <v>99</v>
      </c>
      <c r="J72" s="3" t="s">
        <v>296</v>
      </c>
      <c r="K72" s="3"/>
      <c r="L72" s="3" t="s">
        <v>83</v>
      </c>
      <c r="M72" s="3" t="s">
        <v>102</v>
      </c>
      <c r="N72" s="3" t="s">
        <v>296</v>
      </c>
      <c r="O72" s="3" t="s">
        <v>75</v>
      </c>
      <c r="P72" s="3" t="s">
        <v>297</v>
      </c>
      <c r="Q72" s="8">
        <v>1016</v>
      </c>
      <c r="R72" s="8">
        <v>957</v>
      </c>
      <c r="S72" s="8">
        <v>957</v>
      </c>
      <c r="T72" s="8">
        <v>986</v>
      </c>
      <c r="U72" s="8">
        <v>996</v>
      </c>
      <c r="V72" s="8">
        <v>1006</v>
      </c>
      <c r="W72" s="8">
        <v>1016</v>
      </c>
      <c r="X72" s="3" t="s">
        <v>82</v>
      </c>
      <c r="Y72" s="11" t="s">
        <v>1377</v>
      </c>
    </row>
    <row r="73" spans="1:25" ht="32.25" customHeight="1" x14ac:dyDescent="0.35">
      <c r="A73" s="1"/>
      <c r="B73" s="4" t="s">
        <v>68</v>
      </c>
      <c r="C73" s="4" t="s">
        <v>21</v>
      </c>
      <c r="D73" s="4" t="s">
        <v>22</v>
      </c>
      <c r="E73" s="4" t="s">
        <v>69</v>
      </c>
      <c r="F73" s="4" t="s">
        <v>70</v>
      </c>
      <c r="G73" s="4" t="str">
        <f t="shared" si="7"/>
        <v>CELERIDAD JUDICIAL: Implementar mecanismos de gestión que permitan aumentar la celeridad judicial de los juzgados y oficinas judiciales.</v>
      </c>
      <c r="H73" s="4" t="s">
        <v>298</v>
      </c>
      <c r="I73" s="4" t="s">
        <v>299</v>
      </c>
      <c r="J73" s="4" t="s">
        <v>300</v>
      </c>
      <c r="K73" s="4"/>
      <c r="L73" s="4" t="s">
        <v>83</v>
      </c>
      <c r="M73" s="4" t="s">
        <v>301</v>
      </c>
      <c r="N73" s="4" t="s">
        <v>300</v>
      </c>
      <c r="O73" s="4" t="s">
        <v>228</v>
      </c>
      <c r="P73" s="18" t="s">
        <v>302</v>
      </c>
      <c r="Q73" s="4">
        <v>100</v>
      </c>
      <c r="R73" s="18">
        <f>15437*1.01</f>
        <v>15591.37</v>
      </c>
      <c r="S73" s="18">
        <f>R73*1.01</f>
        <v>15747.283700000002</v>
      </c>
      <c r="T73" s="18">
        <f>S73*1.01</f>
        <v>15904.756537000001</v>
      </c>
      <c r="U73" s="18">
        <f t="shared" ref="U73:W73" si="8">T73*1.01</f>
        <v>16063.804102370001</v>
      </c>
      <c r="V73" s="18">
        <f t="shared" si="8"/>
        <v>16224.4421433937</v>
      </c>
      <c r="W73" s="18">
        <f t="shared" si="8"/>
        <v>16386.686564827636</v>
      </c>
      <c r="X73" s="4" t="s">
        <v>82</v>
      </c>
    </row>
    <row r="74" spans="1:25" ht="32.25" customHeight="1" x14ac:dyDescent="0.35">
      <c r="A74" s="1"/>
      <c r="B74" s="3" t="s">
        <v>68</v>
      </c>
      <c r="C74" s="3" t="s">
        <v>21</v>
      </c>
      <c r="D74" s="3" t="s">
        <v>22</v>
      </c>
      <c r="E74" s="3" t="s">
        <v>69</v>
      </c>
      <c r="F74" s="3" t="s">
        <v>70</v>
      </c>
      <c r="G74" s="3" t="str">
        <f t="shared" si="7"/>
        <v>CELERIDAD JUDICIAL: Implementar mecanismos de gestión que permitan aumentar la celeridad judicial de los juzgados y oficinas judiciales.</v>
      </c>
      <c r="H74" s="3" t="s">
        <v>303</v>
      </c>
      <c r="I74" s="3" t="s">
        <v>304</v>
      </c>
      <c r="J74" s="3" t="s">
        <v>305</v>
      </c>
      <c r="K74" s="3" t="s">
        <v>306</v>
      </c>
      <c r="L74" s="3" t="s">
        <v>83</v>
      </c>
      <c r="M74" s="3" t="s">
        <v>307</v>
      </c>
      <c r="N74" s="3" t="s">
        <v>308</v>
      </c>
      <c r="O74" s="3" t="s">
        <v>75</v>
      </c>
      <c r="P74" s="3" t="s">
        <v>309</v>
      </c>
      <c r="Q74" s="8">
        <v>214239</v>
      </c>
      <c r="R74" s="8">
        <v>203841</v>
      </c>
      <c r="S74" s="8">
        <v>205880</v>
      </c>
      <c r="T74" s="8">
        <v>207938</v>
      </c>
      <c r="U74" s="8">
        <v>210018</v>
      </c>
      <c r="V74" s="8">
        <v>212118</v>
      </c>
      <c r="W74" s="8">
        <v>214239</v>
      </c>
      <c r="X74" s="3" t="s">
        <v>82</v>
      </c>
    </row>
    <row r="75" spans="1:25" ht="32.25" customHeight="1" x14ac:dyDescent="0.35">
      <c r="A75" s="1"/>
      <c r="B75" s="3" t="s">
        <v>68</v>
      </c>
      <c r="C75" s="3" t="s">
        <v>21</v>
      </c>
      <c r="D75" s="3" t="s">
        <v>22</v>
      </c>
      <c r="E75" s="3" t="s">
        <v>69</v>
      </c>
      <c r="F75" s="3" t="s">
        <v>70</v>
      </c>
      <c r="G75" s="3" t="str">
        <f t="shared" si="7"/>
        <v>CELERIDAD JUDICIAL: Implementar mecanismos de gestión que permitan aumentar la celeridad judicial de los juzgados y oficinas judiciales.</v>
      </c>
      <c r="H75" s="3" t="s">
        <v>303</v>
      </c>
      <c r="I75" s="3" t="s">
        <v>304</v>
      </c>
      <c r="J75" s="3" t="s">
        <v>305</v>
      </c>
      <c r="K75" s="3" t="s">
        <v>306</v>
      </c>
      <c r="L75" s="3" t="s">
        <v>83</v>
      </c>
      <c r="M75" s="3" t="s">
        <v>310</v>
      </c>
      <c r="N75" s="3"/>
      <c r="O75" s="3"/>
      <c r="P75" s="3"/>
      <c r="Q75" s="3"/>
      <c r="R75" s="3"/>
      <c r="S75" s="8"/>
      <c r="T75" s="8"/>
      <c r="U75" s="8"/>
      <c r="V75" s="8"/>
      <c r="W75" s="8"/>
      <c r="X75" s="3"/>
    </row>
    <row r="76" spans="1:25" ht="32.25" customHeight="1" x14ac:dyDescent="0.35">
      <c r="A76" s="1"/>
      <c r="B76" s="4" t="s">
        <v>20</v>
      </c>
      <c r="C76" s="4" t="s">
        <v>21</v>
      </c>
      <c r="D76" s="4" t="s">
        <v>22</v>
      </c>
      <c r="E76" s="4" t="s">
        <v>311</v>
      </c>
      <c r="F76" s="4" t="s">
        <v>312</v>
      </c>
      <c r="G76" s="4" t="str">
        <f t="shared" si="7"/>
        <v xml:space="preserve">MEDIDAS ALTERNAS: Fortalecer la aplicación de las medidas alternas en la solución de conflictos, que contribuyan a agilizar los procesos judiciales y fomentar la paz social. </v>
      </c>
      <c r="H76" s="4" t="s">
        <v>313</v>
      </c>
      <c r="I76" s="4" t="s">
        <v>314</v>
      </c>
      <c r="J76" s="4" t="s">
        <v>27</v>
      </c>
      <c r="K76" s="4" t="s">
        <v>315</v>
      </c>
      <c r="L76" s="4">
        <v>2020</v>
      </c>
      <c r="M76" s="4" t="s">
        <v>316</v>
      </c>
      <c r="N76" s="4" t="s">
        <v>27</v>
      </c>
      <c r="O76" s="4" t="s">
        <v>30</v>
      </c>
      <c r="P76" s="4">
        <v>0</v>
      </c>
      <c r="Q76" s="4">
        <v>100</v>
      </c>
      <c r="R76" s="16">
        <v>0.1</v>
      </c>
      <c r="S76" s="16">
        <v>0.2</v>
      </c>
      <c r="T76" s="16">
        <v>0.4</v>
      </c>
      <c r="U76" s="16">
        <v>0.6</v>
      </c>
      <c r="V76" s="16">
        <v>0.8</v>
      </c>
      <c r="W76" s="16">
        <v>1</v>
      </c>
      <c r="X76" s="4" t="s">
        <v>317</v>
      </c>
    </row>
    <row r="77" spans="1:25" ht="32.25" customHeight="1" x14ac:dyDescent="0.35">
      <c r="A77" s="1"/>
      <c r="B77" s="4" t="s">
        <v>20</v>
      </c>
      <c r="C77" s="4" t="s">
        <v>21</v>
      </c>
      <c r="D77" s="4" t="s">
        <v>22</v>
      </c>
      <c r="E77" s="4" t="s">
        <v>311</v>
      </c>
      <c r="F77" s="4" t="s">
        <v>312</v>
      </c>
      <c r="G77" s="4" t="str">
        <f t="shared" si="7"/>
        <v xml:space="preserve">MEDIDAS ALTERNAS: Fortalecer la aplicación de las medidas alternas en la solución de conflictos, que contribuyan a agilizar los procesos judiciales y fomentar la paz social. </v>
      </c>
      <c r="H77" s="4" t="s">
        <v>313</v>
      </c>
      <c r="I77" s="4" t="s">
        <v>314</v>
      </c>
      <c r="J77" s="4" t="s">
        <v>27</v>
      </c>
      <c r="K77" s="4" t="s">
        <v>315</v>
      </c>
      <c r="L77" s="4">
        <v>2021</v>
      </c>
      <c r="M77" s="4" t="s">
        <v>318</v>
      </c>
      <c r="N77" s="4" t="s">
        <v>27</v>
      </c>
      <c r="O77" s="4"/>
      <c r="P77" s="4"/>
      <c r="Q77" s="4"/>
      <c r="R77" s="16"/>
      <c r="S77" s="16"/>
      <c r="T77" s="16"/>
      <c r="U77" s="16"/>
      <c r="V77" s="16"/>
      <c r="W77" s="16"/>
      <c r="X77" s="4"/>
    </row>
    <row r="78" spans="1:25" ht="32.25" customHeight="1" x14ac:dyDescent="0.35">
      <c r="A78" s="1"/>
      <c r="B78" s="4" t="s">
        <v>20</v>
      </c>
      <c r="C78" s="4" t="s">
        <v>21</v>
      </c>
      <c r="D78" s="4" t="s">
        <v>22</v>
      </c>
      <c r="E78" s="4" t="s">
        <v>311</v>
      </c>
      <c r="F78" s="4" t="s">
        <v>312</v>
      </c>
      <c r="G78" s="4" t="str">
        <f t="shared" si="7"/>
        <v xml:space="preserve">MEDIDAS ALTERNAS: Fortalecer la aplicación de las medidas alternas en la solución de conflictos, que contribuyan a agilizar los procesos judiciales y fomentar la paz social. </v>
      </c>
      <c r="H78" s="4" t="s">
        <v>313</v>
      </c>
      <c r="I78" s="4" t="s">
        <v>314</v>
      </c>
      <c r="J78" s="4" t="s">
        <v>27</v>
      </c>
      <c r="K78" s="4" t="s">
        <v>315</v>
      </c>
      <c r="L78" s="4">
        <v>2022</v>
      </c>
      <c r="M78" s="4" t="s">
        <v>319</v>
      </c>
      <c r="N78" s="4" t="s">
        <v>27</v>
      </c>
      <c r="O78" s="4"/>
      <c r="P78" s="4"/>
      <c r="Q78" s="4"/>
      <c r="R78" s="16"/>
      <c r="S78" s="16"/>
      <c r="T78" s="16"/>
      <c r="U78" s="16"/>
      <c r="V78" s="16"/>
      <c r="W78" s="16"/>
      <c r="X78" s="4"/>
    </row>
    <row r="79" spans="1:25" ht="32.25" customHeight="1" x14ac:dyDescent="0.35">
      <c r="A79" s="1"/>
      <c r="B79" s="4" t="s">
        <v>20</v>
      </c>
      <c r="C79" s="4" t="s">
        <v>21</v>
      </c>
      <c r="D79" s="4" t="s">
        <v>22</v>
      </c>
      <c r="E79" s="4" t="s">
        <v>311</v>
      </c>
      <c r="F79" s="4" t="s">
        <v>312</v>
      </c>
      <c r="G79" s="4" t="str">
        <f t="shared" si="7"/>
        <v xml:space="preserve">MEDIDAS ALTERNAS: Fortalecer la aplicación de las medidas alternas en la solución de conflictos, que contribuyan a agilizar los procesos judiciales y fomentar la paz social. </v>
      </c>
      <c r="H79" s="4" t="s">
        <v>313</v>
      </c>
      <c r="I79" s="4" t="s">
        <v>314</v>
      </c>
      <c r="J79" s="4" t="s">
        <v>27</v>
      </c>
      <c r="K79" s="4" t="s">
        <v>315</v>
      </c>
      <c r="L79" s="4">
        <v>2023</v>
      </c>
      <c r="M79" s="4" t="s">
        <v>320</v>
      </c>
      <c r="N79" s="4" t="s">
        <v>27</v>
      </c>
      <c r="O79" s="4"/>
      <c r="P79" s="4"/>
      <c r="Q79" s="4"/>
      <c r="R79" s="16"/>
      <c r="S79" s="16"/>
      <c r="T79" s="16"/>
      <c r="U79" s="16"/>
      <c r="V79" s="16"/>
      <c r="W79" s="16"/>
      <c r="X79" s="4"/>
    </row>
    <row r="80" spans="1:25" ht="32.25" customHeight="1" x14ac:dyDescent="0.35">
      <c r="A80" s="1"/>
      <c r="B80" s="4" t="s">
        <v>20</v>
      </c>
      <c r="C80" s="4" t="s">
        <v>21</v>
      </c>
      <c r="D80" s="4" t="s">
        <v>22</v>
      </c>
      <c r="E80" s="4" t="s">
        <v>311</v>
      </c>
      <c r="F80" s="4" t="s">
        <v>312</v>
      </c>
      <c r="G80" s="4" t="str">
        <f t="shared" si="7"/>
        <v xml:space="preserve">MEDIDAS ALTERNAS: Fortalecer la aplicación de las medidas alternas en la solución de conflictos, que contribuyan a agilizar los procesos judiciales y fomentar la paz social. </v>
      </c>
      <c r="H80" s="4" t="s">
        <v>313</v>
      </c>
      <c r="I80" s="4" t="s">
        <v>314</v>
      </c>
      <c r="J80" s="4" t="s">
        <v>27</v>
      </c>
      <c r="K80" s="4" t="s">
        <v>315</v>
      </c>
      <c r="L80" s="4">
        <v>2024</v>
      </c>
      <c r="M80" s="4" t="s">
        <v>321</v>
      </c>
      <c r="N80" s="4" t="s">
        <v>27</v>
      </c>
      <c r="O80" s="4"/>
      <c r="P80" s="4"/>
      <c r="Q80" s="4"/>
      <c r="R80" s="16"/>
      <c r="S80" s="16"/>
      <c r="T80" s="16"/>
      <c r="U80" s="16"/>
      <c r="V80" s="16"/>
      <c r="W80" s="16"/>
      <c r="X80" s="4"/>
    </row>
    <row r="81" spans="1:24" ht="32.25" customHeight="1" x14ac:dyDescent="0.35">
      <c r="A81" s="1"/>
      <c r="B81" s="3" t="s">
        <v>20</v>
      </c>
      <c r="C81" s="3" t="s">
        <v>21</v>
      </c>
      <c r="D81" s="3" t="s">
        <v>22</v>
      </c>
      <c r="E81" s="3" t="s">
        <v>311</v>
      </c>
      <c r="F81" s="3" t="s">
        <v>312</v>
      </c>
      <c r="G81" s="3" t="str">
        <f t="shared" si="7"/>
        <v xml:space="preserve">MEDIDAS ALTERNAS: Fortalecer la aplicación de las medidas alternas en la solución de conflictos, que contribuyan a agilizar los procesos judiciales y fomentar la paz social. </v>
      </c>
      <c r="H81" s="3" t="s">
        <v>322</v>
      </c>
      <c r="I81" s="3" t="s">
        <v>323</v>
      </c>
      <c r="J81" s="3" t="s">
        <v>27</v>
      </c>
      <c r="K81" s="3" t="s">
        <v>324</v>
      </c>
      <c r="L81" s="3">
        <v>2019</v>
      </c>
      <c r="M81" s="3" t="s">
        <v>325</v>
      </c>
      <c r="N81" s="3" t="s">
        <v>27</v>
      </c>
      <c r="O81" s="3" t="s">
        <v>228</v>
      </c>
      <c r="P81" s="7">
        <v>0</v>
      </c>
      <c r="Q81" s="7">
        <f>572*0.2</f>
        <v>114.4</v>
      </c>
      <c r="R81" s="3">
        <v>0</v>
      </c>
      <c r="S81" s="3">
        <v>28</v>
      </c>
      <c r="T81" s="3">
        <v>57</v>
      </c>
      <c r="U81" s="3">
        <v>85</v>
      </c>
      <c r="V81" s="3">
        <v>114</v>
      </c>
      <c r="W81" s="3">
        <v>114</v>
      </c>
      <c r="X81" s="3" t="s">
        <v>82</v>
      </c>
    </row>
    <row r="82" spans="1:24" ht="32.25" customHeight="1" x14ac:dyDescent="0.35">
      <c r="A82" s="1"/>
      <c r="B82" s="3" t="s">
        <v>20</v>
      </c>
      <c r="C82" s="3" t="s">
        <v>21</v>
      </c>
      <c r="D82" s="3" t="s">
        <v>22</v>
      </c>
      <c r="E82" s="3" t="s">
        <v>311</v>
      </c>
      <c r="F82" s="3" t="s">
        <v>312</v>
      </c>
      <c r="G82" s="3" t="str">
        <f t="shared" si="7"/>
        <v xml:space="preserve">MEDIDAS ALTERNAS: Fortalecer la aplicación de las medidas alternas en la solución de conflictos, que contribuyan a agilizar los procesos judiciales y fomentar la paz social. </v>
      </c>
      <c r="H82" s="3" t="s">
        <v>326</v>
      </c>
      <c r="I82" s="3" t="s">
        <v>323</v>
      </c>
      <c r="J82" s="3" t="s">
        <v>27</v>
      </c>
      <c r="K82" s="3" t="s">
        <v>327</v>
      </c>
      <c r="L82" s="3" t="s">
        <v>328</v>
      </c>
      <c r="M82" s="3" t="s">
        <v>329</v>
      </c>
      <c r="N82" s="3" t="s">
        <v>27</v>
      </c>
      <c r="O82" s="3"/>
      <c r="P82" s="3"/>
      <c r="Q82" s="3"/>
      <c r="R82" s="3"/>
      <c r="S82" s="3"/>
      <c r="T82" s="3"/>
      <c r="U82" s="3"/>
      <c r="V82" s="3"/>
      <c r="W82" s="3"/>
      <c r="X82" s="3"/>
    </row>
    <row r="83" spans="1:24" ht="32.25" customHeight="1" x14ac:dyDescent="0.35">
      <c r="A83" s="1"/>
      <c r="B83" s="3" t="s">
        <v>20</v>
      </c>
      <c r="C83" s="3" t="s">
        <v>21</v>
      </c>
      <c r="D83" s="3" t="s">
        <v>22</v>
      </c>
      <c r="E83" s="3" t="s">
        <v>311</v>
      </c>
      <c r="F83" s="3" t="s">
        <v>312</v>
      </c>
      <c r="G83" s="3" t="str">
        <f t="shared" si="7"/>
        <v xml:space="preserve">MEDIDAS ALTERNAS: Fortalecer la aplicación de las medidas alternas en la solución de conflictos, que contribuyan a agilizar los procesos judiciales y fomentar la paz social. </v>
      </c>
      <c r="H83" s="3" t="s">
        <v>326</v>
      </c>
      <c r="I83" s="3" t="s">
        <v>323</v>
      </c>
      <c r="J83" s="3" t="s">
        <v>27</v>
      </c>
      <c r="K83" s="3" t="s">
        <v>327</v>
      </c>
      <c r="L83" s="3">
        <v>2024</v>
      </c>
      <c r="M83" s="3" t="s">
        <v>330</v>
      </c>
      <c r="N83" s="3" t="s">
        <v>27</v>
      </c>
      <c r="O83" s="3"/>
      <c r="P83" s="3"/>
      <c r="Q83" s="3"/>
      <c r="R83" s="3"/>
      <c r="S83" s="3"/>
      <c r="T83" s="3"/>
      <c r="U83" s="3"/>
      <c r="V83" s="3"/>
      <c r="W83" s="3"/>
      <c r="X83" s="3"/>
    </row>
    <row r="84" spans="1:24" ht="32.25" customHeight="1" x14ac:dyDescent="0.35">
      <c r="A84" s="1"/>
      <c r="B84" s="4" t="s">
        <v>20</v>
      </c>
      <c r="C84" s="4" t="s">
        <v>21</v>
      </c>
      <c r="D84" s="4" t="s">
        <v>22</v>
      </c>
      <c r="E84" s="4" t="s">
        <v>311</v>
      </c>
      <c r="F84" s="4" t="s">
        <v>312</v>
      </c>
      <c r="G84" s="4" t="str">
        <f t="shared" si="7"/>
        <v xml:space="preserve">MEDIDAS ALTERNAS: Fortalecer la aplicación de las medidas alternas en la solución de conflictos, que contribuyan a agilizar los procesos judiciales y fomentar la paz social. </v>
      </c>
      <c r="H84" s="4" t="s">
        <v>331</v>
      </c>
      <c r="I84" s="4" t="s">
        <v>332</v>
      </c>
      <c r="J84" s="4" t="s">
        <v>27</v>
      </c>
      <c r="K84" s="4" t="s">
        <v>333</v>
      </c>
      <c r="L84" s="4">
        <v>2019</v>
      </c>
      <c r="M84" s="4" t="s">
        <v>334</v>
      </c>
      <c r="N84" s="4" t="s">
        <v>27</v>
      </c>
      <c r="O84" s="4" t="s">
        <v>75</v>
      </c>
      <c r="P84" s="18">
        <v>3233</v>
      </c>
      <c r="Q84" s="4">
        <v>3432</v>
      </c>
      <c r="R84" s="21">
        <f>P84*1.01</f>
        <v>3265.33</v>
      </c>
      <c r="S84" s="21">
        <f>R84*1.01</f>
        <v>3297.9832999999999</v>
      </c>
      <c r="T84" s="21">
        <f t="shared" ref="T84:W84" si="9">S84*1.01</f>
        <v>3330.9631329999997</v>
      </c>
      <c r="U84" s="21">
        <f t="shared" si="9"/>
        <v>3364.27276433</v>
      </c>
      <c r="V84" s="21">
        <f t="shared" si="9"/>
        <v>3397.9154919733</v>
      </c>
      <c r="W84" s="21">
        <f t="shared" si="9"/>
        <v>3431.894646893033</v>
      </c>
      <c r="X84" s="4" t="s">
        <v>82</v>
      </c>
    </row>
    <row r="85" spans="1:24" ht="32.25" customHeight="1" x14ac:dyDescent="0.35">
      <c r="A85" s="1"/>
      <c r="B85" s="4" t="s">
        <v>20</v>
      </c>
      <c r="C85" s="4" t="s">
        <v>21</v>
      </c>
      <c r="D85" s="4" t="s">
        <v>22</v>
      </c>
      <c r="E85" s="4" t="s">
        <v>311</v>
      </c>
      <c r="F85" s="4" t="s">
        <v>312</v>
      </c>
      <c r="G85" s="4" t="str">
        <f t="shared" si="7"/>
        <v xml:space="preserve">MEDIDAS ALTERNAS: Fortalecer la aplicación de las medidas alternas en la solución de conflictos, que contribuyan a agilizar los procesos judiciales y fomentar la paz social. </v>
      </c>
      <c r="H85" s="4" t="s">
        <v>331</v>
      </c>
      <c r="I85" s="4" t="s">
        <v>332</v>
      </c>
      <c r="J85" s="4" t="s">
        <v>27</v>
      </c>
      <c r="K85" s="4" t="s">
        <v>333</v>
      </c>
      <c r="L85" s="4">
        <v>2020</v>
      </c>
      <c r="M85" s="4" t="s">
        <v>335</v>
      </c>
      <c r="N85" s="4" t="s">
        <v>27</v>
      </c>
      <c r="O85" s="4"/>
      <c r="P85" s="4"/>
      <c r="Q85" s="4"/>
      <c r="R85" s="4"/>
      <c r="S85" s="4"/>
      <c r="T85" s="4"/>
      <c r="U85" s="4"/>
      <c r="V85" s="4"/>
      <c r="W85" s="4"/>
      <c r="X85" s="4"/>
    </row>
    <row r="86" spans="1:24" ht="32.25" customHeight="1" x14ac:dyDescent="0.35">
      <c r="A86" s="1"/>
      <c r="B86" s="4" t="s">
        <v>20</v>
      </c>
      <c r="C86" s="4" t="s">
        <v>21</v>
      </c>
      <c r="D86" s="4" t="s">
        <v>22</v>
      </c>
      <c r="E86" s="4" t="s">
        <v>311</v>
      </c>
      <c r="F86" s="4" t="s">
        <v>312</v>
      </c>
      <c r="G86" s="4" t="str">
        <f t="shared" si="7"/>
        <v xml:space="preserve">MEDIDAS ALTERNAS: Fortalecer la aplicación de las medidas alternas en la solución de conflictos, que contribuyan a agilizar los procesos judiciales y fomentar la paz social. </v>
      </c>
      <c r="H86" s="4" t="s">
        <v>331</v>
      </c>
      <c r="I86" s="4" t="s">
        <v>332</v>
      </c>
      <c r="J86" s="4" t="s">
        <v>27</v>
      </c>
      <c r="K86" s="4" t="s">
        <v>336</v>
      </c>
      <c r="L86" s="4" t="s">
        <v>44</v>
      </c>
      <c r="M86" s="4" t="s">
        <v>337</v>
      </c>
      <c r="N86" s="4" t="s">
        <v>27</v>
      </c>
      <c r="O86" s="4"/>
      <c r="P86" s="4"/>
      <c r="Q86" s="4"/>
      <c r="R86" s="4"/>
      <c r="S86" s="4"/>
      <c r="T86" s="4"/>
      <c r="U86" s="4"/>
      <c r="V86" s="4"/>
      <c r="W86" s="4"/>
      <c r="X86" s="4"/>
    </row>
    <row r="87" spans="1:24" ht="32.25" customHeight="1" x14ac:dyDescent="0.35">
      <c r="A87" s="1"/>
      <c r="B87" s="4" t="s">
        <v>20</v>
      </c>
      <c r="C87" s="4" t="s">
        <v>21</v>
      </c>
      <c r="D87" s="4" t="s">
        <v>22</v>
      </c>
      <c r="E87" s="4" t="s">
        <v>311</v>
      </c>
      <c r="F87" s="4" t="s">
        <v>312</v>
      </c>
      <c r="G87" s="4" t="str">
        <f t="shared" si="7"/>
        <v xml:space="preserve">MEDIDAS ALTERNAS: Fortalecer la aplicación de las medidas alternas en la solución de conflictos, que contribuyan a agilizar los procesos judiciales y fomentar la paz social. </v>
      </c>
      <c r="H87" s="4" t="s">
        <v>331</v>
      </c>
      <c r="I87" s="4" t="s">
        <v>332</v>
      </c>
      <c r="J87" s="4" t="s">
        <v>27</v>
      </c>
      <c r="K87" s="4" t="s">
        <v>336</v>
      </c>
      <c r="L87" s="4">
        <v>2024</v>
      </c>
      <c r="M87" s="4" t="s">
        <v>338</v>
      </c>
      <c r="N87" s="4" t="s">
        <v>27</v>
      </c>
      <c r="O87" s="4"/>
      <c r="P87" s="4"/>
      <c r="Q87" s="4"/>
      <c r="R87" s="4"/>
      <c r="S87" s="4"/>
      <c r="T87" s="4"/>
      <c r="U87" s="4"/>
      <c r="V87" s="4"/>
      <c r="W87" s="4"/>
      <c r="X87" s="4"/>
    </row>
    <row r="88" spans="1:24" ht="32.25" customHeight="1" x14ac:dyDescent="0.35">
      <c r="A88" s="1"/>
      <c r="B88" s="3" t="s">
        <v>339</v>
      </c>
      <c r="C88" s="3" t="s">
        <v>21</v>
      </c>
      <c r="D88" s="3" t="s">
        <v>22</v>
      </c>
      <c r="E88" s="3" t="s">
        <v>311</v>
      </c>
      <c r="F88" s="3" t="s">
        <v>312</v>
      </c>
      <c r="G88" s="3" t="str">
        <f>_xlfn.CONCAT(E88,": ",F88)</f>
        <v xml:space="preserve">MEDIDAS ALTERNAS: Fortalecer la aplicación de las medidas alternas en la solución de conflictos, que contribuyan a agilizar los procesos judiciales y fomentar la paz social. </v>
      </c>
      <c r="H88" s="3" t="s">
        <v>340</v>
      </c>
      <c r="I88" s="3" t="s">
        <v>341</v>
      </c>
      <c r="J88" s="3" t="s">
        <v>342</v>
      </c>
      <c r="K88" s="3" t="s">
        <v>343</v>
      </c>
      <c r="L88" s="3" t="s">
        <v>344</v>
      </c>
      <c r="M88" s="3" t="s">
        <v>345</v>
      </c>
      <c r="N88" s="3" t="s">
        <v>342</v>
      </c>
      <c r="O88" s="3" t="s">
        <v>75</v>
      </c>
      <c r="P88" s="8">
        <v>13979</v>
      </c>
      <c r="Q88" s="8">
        <v>14839</v>
      </c>
      <c r="R88" s="8">
        <f>P88*1.01</f>
        <v>14118.79</v>
      </c>
      <c r="S88" s="13">
        <f>R88*1.01</f>
        <v>14259.977900000002</v>
      </c>
      <c r="T88" s="13">
        <f t="shared" ref="T88:W88" si="10">S88*1.01</f>
        <v>14402.577679000002</v>
      </c>
      <c r="U88" s="13">
        <f t="shared" si="10"/>
        <v>14546.603455790002</v>
      </c>
      <c r="V88" s="13">
        <f t="shared" si="10"/>
        <v>14692.069490347902</v>
      </c>
      <c r="W88" s="13">
        <f t="shared" si="10"/>
        <v>14838.990185251381</v>
      </c>
      <c r="X88" s="3" t="s">
        <v>82</v>
      </c>
    </row>
    <row r="89" spans="1:24" ht="32.25" customHeight="1" x14ac:dyDescent="0.35">
      <c r="A89" s="1"/>
      <c r="B89" s="3" t="s">
        <v>339</v>
      </c>
      <c r="C89" s="3" t="s">
        <v>21</v>
      </c>
      <c r="D89" s="3" t="s">
        <v>22</v>
      </c>
      <c r="E89" s="3" t="s">
        <v>311</v>
      </c>
      <c r="F89" s="3" t="s">
        <v>312</v>
      </c>
      <c r="G89" s="3" t="str">
        <f t="shared" si="7"/>
        <v xml:space="preserve">MEDIDAS ALTERNAS: Fortalecer la aplicación de las medidas alternas en la solución de conflictos, que contribuyan a agilizar los procesos judiciales y fomentar la paz social. </v>
      </c>
      <c r="H89" s="3" t="s">
        <v>340</v>
      </c>
      <c r="I89" s="3" t="s">
        <v>341</v>
      </c>
      <c r="J89" s="3" t="s">
        <v>339</v>
      </c>
      <c r="K89" s="3" t="s">
        <v>343</v>
      </c>
      <c r="L89" s="3" t="s">
        <v>83</v>
      </c>
      <c r="M89" s="3" t="s">
        <v>346</v>
      </c>
      <c r="N89" s="3" t="s">
        <v>342</v>
      </c>
      <c r="O89" s="3"/>
      <c r="P89" s="3"/>
      <c r="Q89" s="3"/>
      <c r="R89" s="3"/>
      <c r="S89" s="3"/>
      <c r="T89" s="3"/>
      <c r="U89" s="3"/>
      <c r="V89" s="3"/>
      <c r="W89" s="3"/>
      <c r="X89" s="3"/>
    </row>
    <row r="90" spans="1:24" ht="32.25" customHeight="1" x14ac:dyDescent="0.35">
      <c r="A90" s="1"/>
      <c r="B90" s="3" t="s">
        <v>339</v>
      </c>
      <c r="C90" s="3" t="s">
        <v>21</v>
      </c>
      <c r="D90" s="3" t="s">
        <v>22</v>
      </c>
      <c r="E90" s="3" t="s">
        <v>311</v>
      </c>
      <c r="F90" s="3" t="s">
        <v>312</v>
      </c>
      <c r="G90" s="3" t="str">
        <f t="shared" si="7"/>
        <v xml:space="preserve">MEDIDAS ALTERNAS: Fortalecer la aplicación de las medidas alternas en la solución de conflictos, que contribuyan a agilizar los procesos judiciales y fomentar la paz social. </v>
      </c>
      <c r="H90" s="3" t="s">
        <v>340</v>
      </c>
      <c r="I90" s="3" t="s">
        <v>341</v>
      </c>
      <c r="J90" s="3" t="s">
        <v>339</v>
      </c>
      <c r="K90" s="3" t="s">
        <v>343</v>
      </c>
      <c r="L90" s="3" t="s">
        <v>83</v>
      </c>
      <c r="M90" s="3" t="s">
        <v>347</v>
      </c>
      <c r="N90" s="3" t="s">
        <v>342</v>
      </c>
      <c r="O90" s="3"/>
      <c r="P90" s="3"/>
      <c r="Q90" s="3"/>
      <c r="R90" s="3"/>
      <c r="S90" s="3"/>
      <c r="T90" s="3"/>
      <c r="U90" s="3"/>
      <c r="V90" s="3"/>
      <c r="W90" s="3"/>
      <c r="X90" s="3"/>
    </row>
    <row r="91" spans="1:24" ht="32.25" customHeight="1" x14ac:dyDescent="0.35">
      <c r="A91" s="1"/>
      <c r="B91" s="4" t="s">
        <v>68</v>
      </c>
      <c r="C91" s="4" t="s">
        <v>21</v>
      </c>
      <c r="D91" s="4" t="s">
        <v>22</v>
      </c>
      <c r="E91" s="4" t="s">
        <v>311</v>
      </c>
      <c r="F91" s="4" t="s">
        <v>312</v>
      </c>
      <c r="G91" s="4" t="str">
        <f t="shared" si="7"/>
        <v xml:space="preserve">MEDIDAS ALTERNAS: Fortalecer la aplicación de las medidas alternas en la solución de conflictos, que contribuyan a agilizar los procesos judiciales y fomentar la paz social. </v>
      </c>
      <c r="H91" s="4" t="s">
        <v>348</v>
      </c>
      <c r="I91" s="4" t="s">
        <v>349</v>
      </c>
      <c r="J91" s="4" t="s">
        <v>100</v>
      </c>
      <c r="K91" s="4" t="s">
        <v>350</v>
      </c>
      <c r="L91" s="4" t="s">
        <v>83</v>
      </c>
      <c r="M91" s="4" t="s">
        <v>351</v>
      </c>
      <c r="N91" s="4" t="s">
        <v>100</v>
      </c>
      <c r="O91" s="4" t="s">
        <v>75</v>
      </c>
      <c r="P91" s="4">
        <v>1</v>
      </c>
      <c r="Q91" s="4">
        <v>12</v>
      </c>
      <c r="R91" s="4">
        <v>3</v>
      </c>
      <c r="S91" s="4">
        <v>5</v>
      </c>
      <c r="T91" s="4">
        <v>7</v>
      </c>
      <c r="U91" s="4">
        <v>9</v>
      </c>
      <c r="V91" s="4">
        <v>11</v>
      </c>
      <c r="W91" s="4">
        <v>12</v>
      </c>
      <c r="X91" s="4" t="s">
        <v>82</v>
      </c>
    </row>
    <row r="92" spans="1:24" ht="32.25" customHeight="1" x14ac:dyDescent="0.35">
      <c r="A92" s="1"/>
      <c r="B92" s="3" t="s">
        <v>68</v>
      </c>
      <c r="C92" s="3" t="s">
        <v>21</v>
      </c>
      <c r="D92" s="3" t="s">
        <v>22</v>
      </c>
      <c r="E92" s="3" t="s">
        <v>311</v>
      </c>
      <c r="F92" s="3" t="s">
        <v>312</v>
      </c>
      <c r="G92" s="3" t="str">
        <f t="shared" si="7"/>
        <v xml:space="preserve">MEDIDAS ALTERNAS: Fortalecer la aplicación de las medidas alternas en la solución de conflictos, que contribuyan a agilizar los procesos judiciales y fomentar la paz social. </v>
      </c>
      <c r="H92" s="3" t="s">
        <v>352</v>
      </c>
      <c r="I92" s="3" t="s">
        <v>349</v>
      </c>
      <c r="J92" s="3" t="s">
        <v>100</v>
      </c>
      <c r="K92" s="3" t="s">
        <v>353</v>
      </c>
      <c r="L92" s="3" t="s">
        <v>83</v>
      </c>
      <c r="M92" s="3" t="s">
        <v>351</v>
      </c>
      <c r="N92" s="3" t="s">
        <v>100</v>
      </c>
      <c r="O92" s="3" t="s">
        <v>75</v>
      </c>
      <c r="P92" s="3">
        <v>208</v>
      </c>
      <c r="Q92" s="3">
        <v>220</v>
      </c>
      <c r="R92" s="3">
        <v>210</v>
      </c>
      <c r="S92" s="3">
        <v>212</v>
      </c>
      <c r="T92" s="3">
        <v>214</v>
      </c>
      <c r="U92" s="3">
        <v>216</v>
      </c>
      <c r="V92" s="3">
        <v>218</v>
      </c>
      <c r="W92" s="3">
        <v>220</v>
      </c>
      <c r="X92" s="3" t="s">
        <v>82</v>
      </c>
    </row>
    <row r="93" spans="1:24" ht="32.25" customHeight="1" x14ac:dyDescent="0.35">
      <c r="A93" s="1"/>
      <c r="B93" s="4" t="s">
        <v>68</v>
      </c>
      <c r="C93" s="4" t="s">
        <v>21</v>
      </c>
      <c r="D93" s="4" t="s">
        <v>22</v>
      </c>
      <c r="E93" s="4" t="s">
        <v>311</v>
      </c>
      <c r="F93" s="4" t="s">
        <v>312</v>
      </c>
      <c r="G93" s="4" t="str">
        <f t="shared" si="7"/>
        <v xml:space="preserve">MEDIDAS ALTERNAS: Fortalecer la aplicación de las medidas alternas en la solución de conflictos, que contribuyan a agilizar los procesos judiciales y fomentar la paz social. </v>
      </c>
      <c r="H93" s="4" t="s">
        <v>354</v>
      </c>
      <c r="I93" s="4" t="s">
        <v>349</v>
      </c>
      <c r="J93" s="4" t="s">
        <v>100</v>
      </c>
      <c r="K93" s="4" t="s">
        <v>355</v>
      </c>
      <c r="L93" s="4" t="s">
        <v>83</v>
      </c>
      <c r="M93" s="4" t="s">
        <v>351</v>
      </c>
      <c r="N93" s="4" t="s">
        <v>100</v>
      </c>
      <c r="O93" s="4" t="s">
        <v>75</v>
      </c>
      <c r="P93" s="18">
        <v>7922</v>
      </c>
      <c r="Q93" s="4">
        <v>8493</v>
      </c>
      <c r="R93" s="18" t="s">
        <v>356</v>
      </c>
      <c r="S93" s="18" t="s">
        <v>357</v>
      </c>
      <c r="T93" s="18" t="s">
        <v>358</v>
      </c>
      <c r="U93" s="18" t="s">
        <v>359</v>
      </c>
      <c r="V93" s="18" t="s">
        <v>360</v>
      </c>
      <c r="W93" s="18" t="s">
        <v>361</v>
      </c>
      <c r="X93" s="4" t="s">
        <v>82</v>
      </c>
    </row>
    <row r="94" spans="1:24" ht="32.25" customHeight="1" x14ac:dyDescent="0.35">
      <c r="A94" s="1"/>
      <c r="B94" s="3" t="s">
        <v>68</v>
      </c>
      <c r="C94" s="3" t="s">
        <v>21</v>
      </c>
      <c r="D94" s="3" t="s">
        <v>22</v>
      </c>
      <c r="E94" s="3" t="s">
        <v>311</v>
      </c>
      <c r="F94" s="3" t="s">
        <v>312</v>
      </c>
      <c r="G94" s="3" t="str">
        <f t="shared" si="7"/>
        <v xml:space="preserve">MEDIDAS ALTERNAS: Fortalecer la aplicación de las medidas alternas en la solución de conflictos, que contribuyan a agilizar los procesos judiciales y fomentar la paz social. </v>
      </c>
      <c r="H94" s="3" t="s">
        <v>362</v>
      </c>
      <c r="I94" s="3" t="s">
        <v>349</v>
      </c>
      <c r="J94" s="3" t="s">
        <v>100</v>
      </c>
      <c r="K94" s="3" t="s">
        <v>363</v>
      </c>
      <c r="L94" s="3" t="s">
        <v>83</v>
      </c>
      <c r="M94" s="3" t="s">
        <v>351</v>
      </c>
      <c r="N94" s="3" t="s">
        <v>100</v>
      </c>
      <c r="O94" s="3" t="s">
        <v>75</v>
      </c>
      <c r="P94" s="3">
        <v>88</v>
      </c>
      <c r="Q94" s="3">
        <v>100</v>
      </c>
      <c r="R94" s="3">
        <v>90</v>
      </c>
      <c r="S94" s="3">
        <v>92</v>
      </c>
      <c r="T94" s="3">
        <v>94</v>
      </c>
      <c r="U94" s="3">
        <v>96</v>
      </c>
      <c r="V94" s="3">
        <v>98</v>
      </c>
      <c r="W94" s="3">
        <v>100</v>
      </c>
      <c r="X94" s="3" t="s">
        <v>82</v>
      </c>
    </row>
    <row r="95" spans="1:24" ht="32.25" customHeight="1" x14ac:dyDescent="0.35">
      <c r="A95" s="1"/>
      <c r="B95" s="4" t="s">
        <v>68</v>
      </c>
      <c r="C95" s="4" t="s">
        <v>21</v>
      </c>
      <c r="D95" s="4" t="s">
        <v>22</v>
      </c>
      <c r="E95" s="4" t="s">
        <v>311</v>
      </c>
      <c r="F95" s="4" t="s">
        <v>312</v>
      </c>
      <c r="G95" s="4" t="str">
        <f t="shared" si="7"/>
        <v xml:space="preserve">MEDIDAS ALTERNAS: Fortalecer la aplicación de las medidas alternas en la solución de conflictos, que contribuyan a agilizar los procesos judiciales y fomentar la paz social. </v>
      </c>
      <c r="H95" s="4" t="s">
        <v>364</v>
      </c>
      <c r="I95" s="4" t="s">
        <v>349</v>
      </c>
      <c r="J95" s="4" t="s">
        <v>100</v>
      </c>
      <c r="K95" s="4" t="s">
        <v>363</v>
      </c>
      <c r="L95" s="4" t="s">
        <v>83</v>
      </c>
      <c r="M95" s="4" t="s">
        <v>351</v>
      </c>
      <c r="N95" s="4" t="s">
        <v>100</v>
      </c>
      <c r="O95" s="4" t="s">
        <v>75</v>
      </c>
      <c r="P95" s="4">
        <v>12</v>
      </c>
      <c r="Q95" s="4">
        <v>24</v>
      </c>
      <c r="R95" s="4">
        <v>14</v>
      </c>
      <c r="S95" s="4">
        <v>16</v>
      </c>
      <c r="T95" s="4">
        <v>18</v>
      </c>
      <c r="U95" s="4">
        <v>20</v>
      </c>
      <c r="V95" s="4">
        <v>22</v>
      </c>
      <c r="W95" s="4">
        <v>24</v>
      </c>
      <c r="X95" s="4" t="s">
        <v>82</v>
      </c>
    </row>
    <row r="96" spans="1:24" ht="32.25" customHeight="1" x14ac:dyDescent="0.35">
      <c r="A96" s="1"/>
      <c r="B96" s="3" t="s">
        <v>68</v>
      </c>
      <c r="C96" s="3" t="s">
        <v>21</v>
      </c>
      <c r="D96" s="3" t="s">
        <v>22</v>
      </c>
      <c r="E96" s="3" t="s">
        <v>311</v>
      </c>
      <c r="F96" s="3" t="s">
        <v>312</v>
      </c>
      <c r="G96" s="3" t="str">
        <f t="shared" si="7"/>
        <v xml:space="preserve">MEDIDAS ALTERNAS: Fortalecer la aplicación de las medidas alternas en la solución de conflictos, que contribuyan a agilizar los procesos judiciales y fomentar la paz social. </v>
      </c>
      <c r="H96" s="3" t="s">
        <v>365</v>
      </c>
      <c r="I96" s="3" t="s">
        <v>349</v>
      </c>
      <c r="J96" s="3" t="s">
        <v>100</v>
      </c>
      <c r="K96" s="3" t="s">
        <v>366</v>
      </c>
      <c r="L96" s="3" t="s">
        <v>83</v>
      </c>
      <c r="M96" s="3" t="s">
        <v>351</v>
      </c>
      <c r="N96" s="3" t="s">
        <v>100</v>
      </c>
      <c r="O96" s="3" t="s">
        <v>75</v>
      </c>
      <c r="P96" s="3">
        <v>56</v>
      </c>
      <c r="Q96" s="3" t="s">
        <v>367</v>
      </c>
      <c r="R96" s="3" t="s">
        <v>368</v>
      </c>
      <c r="S96" s="3" t="s">
        <v>369</v>
      </c>
      <c r="T96" s="3" t="s">
        <v>370</v>
      </c>
      <c r="U96" s="3" t="s">
        <v>371</v>
      </c>
      <c r="V96" s="3" t="s">
        <v>372</v>
      </c>
      <c r="W96" s="3" t="s">
        <v>367</v>
      </c>
      <c r="X96" s="3" t="s">
        <v>82</v>
      </c>
    </row>
    <row r="97" spans="1:25" ht="32.25" customHeight="1" x14ac:dyDescent="0.35">
      <c r="A97" s="1"/>
      <c r="B97" s="4" t="s">
        <v>68</v>
      </c>
      <c r="C97" s="4" t="s">
        <v>21</v>
      </c>
      <c r="D97" s="4" t="s">
        <v>22</v>
      </c>
      <c r="E97" s="4" t="s">
        <v>311</v>
      </c>
      <c r="F97" s="4" t="s">
        <v>312</v>
      </c>
      <c r="G97" s="4" t="str">
        <f t="shared" si="7"/>
        <v xml:space="preserve">MEDIDAS ALTERNAS: Fortalecer la aplicación de las medidas alternas en la solución de conflictos, que contribuyan a agilizar los procesos judiciales y fomentar la paz social. </v>
      </c>
      <c r="H97" s="4" t="s">
        <v>373</v>
      </c>
      <c r="I97" s="4" t="s">
        <v>349</v>
      </c>
      <c r="J97" s="4" t="s">
        <v>100</v>
      </c>
      <c r="K97" s="4" t="s">
        <v>374</v>
      </c>
      <c r="L97" s="4" t="s">
        <v>83</v>
      </c>
      <c r="M97" s="4" t="s">
        <v>351</v>
      </c>
      <c r="N97" s="4" t="s">
        <v>100</v>
      </c>
      <c r="O97" s="4" t="s">
        <v>75</v>
      </c>
      <c r="P97" s="4">
        <v>247</v>
      </c>
      <c r="Q97" s="4">
        <v>264</v>
      </c>
      <c r="R97" s="4">
        <v>251</v>
      </c>
      <c r="S97" s="4">
        <v>254</v>
      </c>
      <c r="T97" s="4">
        <v>257</v>
      </c>
      <c r="U97" s="4">
        <v>259</v>
      </c>
      <c r="V97" s="4">
        <v>262</v>
      </c>
      <c r="W97" s="4">
        <v>264</v>
      </c>
      <c r="X97" s="4" t="s">
        <v>82</v>
      </c>
    </row>
    <row r="98" spans="1:25" ht="32.25" customHeight="1" x14ac:dyDescent="0.35">
      <c r="A98" s="1"/>
      <c r="B98" s="3" t="s">
        <v>68</v>
      </c>
      <c r="C98" s="3" t="s">
        <v>21</v>
      </c>
      <c r="D98" s="3" t="s">
        <v>22</v>
      </c>
      <c r="E98" s="3" t="s">
        <v>311</v>
      </c>
      <c r="F98" s="3" t="s">
        <v>312</v>
      </c>
      <c r="G98" s="3" t="str">
        <f t="shared" si="7"/>
        <v xml:space="preserve">MEDIDAS ALTERNAS: Fortalecer la aplicación de las medidas alternas en la solución de conflictos, que contribuyan a agilizar los procesos judiciales y fomentar la paz social. </v>
      </c>
      <c r="H98" s="3" t="s">
        <v>375</v>
      </c>
      <c r="I98" s="3" t="s">
        <v>349</v>
      </c>
      <c r="J98" s="3" t="s">
        <v>100</v>
      </c>
      <c r="K98" s="3" t="s">
        <v>376</v>
      </c>
      <c r="L98" s="3" t="s">
        <v>83</v>
      </c>
      <c r="M98" s="3" t="s">
        <v>351</v>
      </c>
      <c r="N98" s="3" t="s">
        <v>100</v>
      </c>
      <c r="O98" s="3" t="s">
        <v>75</v>
      </c>
      <c r="P98" s="3">
        <v>117</v>
      </c>
      <c r="Q98" s="3" t="s">
        <v>377</v>
      </c>
      <c r="R98" s="3" t="s">
        <v>378</v>
      </c>
      <c r="S98" s="3" t="s">
        <v>379</v>
      </c>
      <c r="T98" s="3" t="s">
        <v>380</v>
      </c>
      <c r="U98" s="3" t="s">
        <v>381</v>
      </c>
      <c r="V98" s="3" t="s">
        <v>382</v>
      </c>
      <c r="W98" s="3" t="s">
        <v>377</v>
      </c>
      <c r="X98" s="3" t="s">
        <v>82</v>
      </c>
    </row>
    <row r="99" spans="1:25" ht="32.25" customHeight="1" x14ac:dyDescent="0.35">
      <c r="A99" s="1"/>
      <c r="B99" s="4" t="s">
        <v>68</v>
      </c>
      <c r="C99" s="4" t="s">
        <v>21</v>
      </c>
      <c r="D99" s="4" t="s">
        <v>22</v>
      </c>
      <c r="E99" s="4" t="s">
        <v>311</v>
      </c>
      <c r="F99" s="4" t="s">
        <v>312</v>
      </c>
      <c r="G99" s="4" t="str">
        <f t="shared" si="7"/>
        <v xml:space="preserve">MEDIDAS ALTERNAS: Fortalecer la aplicación de las medidas alternas en la solución de conflictos, que contribuyan a agilizar los procesos judiciales y fomentar la paz social. </v>
      </c>
      <c r="H99" s="4" t="s">
        <v>383</v>
      </c>
      <c r="I99" s="4" t="s">
        <v>349</v>
      </c>
      <c r="J99" s="4" t="s">
        <v>100</v>
      </c>
      <c r="K99" s="4" t="s">
        <v>384</v>
      </c>
      <c r="L99" s="4" t="s">
        <v>83</v>
      </c>
      <c r="M99" s="4" t="s">
        <v>351</v>
      </c>
      <c r="N99" s="4" t="s">
        <v>100</v>
      </c>
      <c r="O99" s="4" t="s">
        <v>75</v>
      </c>
      <c r="P99" s="4">
        <v>5104</v>
      </c>
      <c r="Q99" s="4">
        <v>5417</v>
      </c>
      <c r="R99" s="4">
        <v>5155</v>
      </c>
      <c r="S99" s="4">
        <v>5206</v>
      </c>
      <c r="T99" s="4">
        <v>5258</v>
      </c>
      <c r="U99" s="4">
        <v>5311</v>
      </c>
      <c r="V99" s="4">
        <v>5364</v>
      </c>
      <c r="W99" s="4">
        <v>5417</v>
      </c>
      <c r="X99" s="4" t="s">
        <v>82</v>
      </c>
    </row>
    <row r="100" spans="1:25" ht="32.25" customHeight="1" x14ac:dyDescent="0.35">
      <c r="A100" s="1"/>
      <c r="B100" s="3" t="s">
        <v>68</v>
      </c>
      <c r="C100" s="3" t="s">
        <v>21</v>
      </c>
      <c r="D100" s="3" t="s">
        <v>22</v>
      </c>
      <c r="E100" s="3" t="s">
        <v>311</v>
      </c>
      <c r="F100" s="3" t="s">
        <v>312</v>
      </c>
      <c r="G100" s="3" t="str">
        <f t="shared" si="7"/>
        <v xml:space="preserve">MEDIDAS ALTERNAS: Fortalecer la aplicación de las medidas alternas en la solución de conflictos, que contribuyan a agilizar los procesos judiciales y fomentar la paz social. </v>
      </c>
      <c r="H100" s="3" t="s">
        <v>385</v>
      </c>
      <c r="I100" s="3" t="s">
        <v>349</v>
      </c>
      <c r="J100" s="3" t="s">
        <v>100</v>
      </c>
      <c r="K100" s="3" t="s">
        <v>386</v>
      </c>
      <c r="L100" s="3" t="s">
        <v>83</v>
      </c>
      <c r="M100" s="3" t="s">
        <v>351</v>
      </c>
      <c r="N100" s="3" t="s">
        <v>100</v>
      </c>
      <c r="O100" s="3" t="s">
        <v>75</v>
      </c>
      <c r="P100" s="3">
        <v>373</v>
      </c>
      <c r="Q100" s="8">
        <f>P100*1.01</f>
        <v>376.73</v>
      </c>
      <c r="R100" s="8">
        <f>P100*1.01</f>
        <v>376.73</v>
      </c>
      <c r="S100" s="8">
        <f>R100*1.01</f>
        <v>380.4973</v>
      </c>
      <c r="T100" s="8">
        <f t="shared" ref="T100:W101" si="11">S100*1.01</f>
        <v>384.30227300000001</v>
      </c>
      <c r="U100" s="8">
        <f t="shared" si="11"/>
        <v>388.14529573000004</v>
      </c>
      <c r="V100" s="8">
        <f t="shared" si="11"/>
        <v>392.02674868730003</v>
      </c>
      <c r="W100" s="8">
        <f t="shared" si="11"/>
        <v>395.94701617417303</v>
      </c>
      <c r="X100" s="3" t="s">
        <v>82</v>
      </c>
    </row>
    <row r="101" spans="1:25" ht="32.25" customHeight="1" x14ac:dyDescent="0.35">
      <c r="A101" s="1"/>
      <c r="B101" s="4" t="s">
        <v>68</v>
      </c>
      <c r="C101" s="4" t="s">
        <v>21</v>
      </c>
      <c r="D101" s="4" t="s">
        <v>22</v>
      </c>
      <c r="E101" s="4" t="s">
        <v>311</v>
      </c>
      <c r="F101" s="4" t="s">
        <v>312</v>
      </c>
      <c r="G101" s="4" t="str">
        <f t="shared" si="7"/>
        <v xml:space="preserve">MEDIDAS ALTERNAS: Fortalecer la aplicación de las medidas alternas en la solución de conflictos, que contribuyan a agilizar los procesos judiciales y fomentar la paz social. </v>
      </c>
      <c r="H101" s="4" t="s">
        <v>387</v>
      </c>
      <c r="I101" s="4" t="s">
        <v>388</v>
      </c>
      <c r="J101" s="4" t="s">
        <v>389</v>
      </c>
      <c r="K101" s="4" t="s">
        <v>390</v>
      </c>
      <c r="L101" s="4">
        <v>2019</v>
      </c>
      <c r="M101" s="4" t="s">
        <v>391</v>
      </c>
      <c r="N101" s="4"/>
      <c r="O101" s="4"/>
      <c r="P101" s="4"/>
      <c r="Q101" s="4"/>
      <c r="R101" s="18">
        <f>12476*1.01</f>
        <v>12600.76</v>
      </c>
      <c r="S101" s="18">
        <f>R101*1.01</f>
        <v>12726.767600000001</v>
      </c>
      <c r="T101" s="18">
        <f>12727*1.01</f>
        <v>12854.27</v>
      </c>
      <c r="U101" s="18">
        <f t="shared" si="11"/>
        <v>12982.8127</v>
      </c>
      <c r="V101" s="18">
        <f t="shared" si="11"/>
        <v>13112.640827000001</v>
      </c>
      <c r="W101" s="18">
        <f t="shared" si="11"/>
        <v>13243.767235270001</v>
      </c>
      <c r="X101" s="4"/>
    </row>
    <row r="102" spans="1:25" ht="32.25" customHeight="1" x14ac:dyDescent="0.35">
      <c r="A102" s="1"/>
      <c r="B102" s="4" t="s">
        <v>68</v>
      </c>
      <c r="C102" s="4" t="s">
        <v>21</v>
      </c>
      <c r="D102" s="4" t="s">
        <v>22</v>
      </c>
      <c r="E102" s="4" t="s">
        <v>311</v>
      </c>
      <c r="F102" s="4" t="s">
        <v>312</v>
      </c>
      <c r="G102" s="4" t="str">
        <f t="shared" si="7"/>
        <v xml:space="preserve">MEDIDAS ALTERNAS: Fortalecer la aplicación de las medidas alternas en la solución de conflictos, que contribuyan a agilizar los procesos judiciales y fomentar la paz social. </v>
      </c>
      <c r="H102" s="4" t="s">
        <v>387</v>
      </c>
      <c r="I102" s="4" t="s">
        <v>388</v>
      </c>
      <c r="J102" s="4" t="s">
        <v>389</v>
      </c>
      <c r="K102" s="4" t="s">
        <v>390</v>
      </c>
      <c r="L102" s="4">
        <v>2019</v>
      </c>
      <c r="M102" s="4" t="s">
        <v>392</v>
      </c>
      <c r="N102" s="4"/>
      <c r="O102" s="4"/>
      <c r="P102" s="4"/>
      <c r="Q102" s="18"/>
      <c r="R102" s="18"/>
      <c r="S102" s="18"/>
      <c r="T102" s="18"/>
      <c r="U102" s="18"/>
      <c r="V102" s="18"/>
      <c r="W102" s="18"/>
      <c r="X102" s="4"/>
    </row>
    <row r="103" spans="1:25" ht="32.25" customHeight="1" x14ac:dyDescent="0.35">
      <c r="A103" s="1"/>
      <c r="B103" s="4" t="s">
        <v>68</v>
      </c>
      <c r="C103" s="4" t="s">
        <v>21</v>
      </c>
      <c r="D103" s="4" t="s">
        <v>22</v>
      </c>
      <c r="E103" s="4" t="s">
        <v>311</v>
      </c>
      <c r="F103" s="4" t="s">
        <v>312</v>
      </c>
      <c r="G103" s="4" t="str">
        <f t="shared" si="7"/>
        <v xml:space="preserve">MEDIDAS ALTERNAS: Fortalecer la aplicación de las medidas alternas en la solución de conflictos, que contribuyan a agilizar los procesos judiciales y fomentar la paz social. </v>
      </c>
      <c r="H103" s="4" t="s">
        <v>387</v>
      </c>
      <c r="I103" s="4" t="s">
        <v>388</v>
      </c>
      <c r="J103" s="4" t="s">
        <v>389</v>
      </c>
      <c r="K103" s="4" t="s">
        <v>390</v>
      </c>
      <c r="L103" s="4" t="s">
        <v>83</v>
      </c>
      <c r="M103" s="4" t="s">
        <v>393</v>
      </c>
      <c r="N103" s="4"/>
      <c r="O103" s="4"/>
      <c r="P103" s="4"/>
      <c r="Q103" s="18"/>
      <c r="R103" s="18"/>
      <c r="S103" s="18"/>
      <c r="T103" s="18"/>
      <c r="U103" s="18"/>
      <c r="V103" s="18"/>
      <c r="W103" s="18"/>
      <c r="X103" s="4"/>
    </row>
    <row r="104" spans="1:25" ht="32.25" customHeight="1" x14ac:dyDescent="0.35">
      <c r="A104" s="1"/>
      <c r="B104" s="4" t="s">
        <v>68</v>
      </c>
      <c r="C104" s="4" t="s">
        <v>21</v>
      </c>
      <c r="D104" s="4" t="s">
        <v>22</v>
      </c>
      <c r="E104" s="4" t="s">
        <v>311</v>
      </c>
      <c r="F104" s="4" t="s">
        <v>312</v>
      </c>
      <c r="G104" s="4" t="str">
        <f t="shared" si="7"/>
        <v xml:space="preserve">MEDIDAS ALTERNAS: Fortalecer la aplicación de las medidas alternas en la solución de conflictos, que contribuyan a agilizar los procesos judiciales y fomentar la paz social. </v>
      </c>
      <c r="H104" s="4" t="s">
        <v>387</v>
      </c>
      <c r="I104" s="4" t="s">
        <v>388</v>
      </c>
      <c r="J104" s="4" t="s">
        <v>389</v>
      </c>
      <c r="K104" s="4" t="s">
        <v>390</v>
      </c>
      <c r="L104" s="4" t="s">
        <v>86</v>
      </c>
      <c r="M104" s="4" t="s">
        <v>394</v>
      </c>
      <c r="N104" s="4"/>
      <c r="O104" s="4"/>
      <c r="P104" s="4"/>
      <c r="Q104" s="18"/>
      <c r="R104" s="18"/>
      <c r="S104" s="18"/>
      <c r="T104" s="18"/>
      <c r="U104" s="18"/>
      <c r="V104" s="18"/>
      <c r="W104" s="18"/>
      <c r="X104" s="4"/>
    </row>
    <row r="105" spans="1:25" ht="32.25" customHeight="1" x14ac:dyDescent="0.35">
      <c r="A105" s="1"/>
      <c r="B105" s="3" t="s">
        <v>68</v>
      </c>
      <c r="C105" s="3" t="s">
        <v>21</v>
      </c>
      <c r="D105" s="3" t="s">
        <v>22</v>
      </c>
      <c r="E105" s="3" t="s">
        <v>311</v>
      </c>
      <c r="F105" s="3" t="s">
        <v>312</v>
      </c>
      <c r="G105" s="3" t="str">
        <f t="shared" si="7"/>
        <v xml:space="preserve">MEDIDAS ALTERNAS: Fortalecer la aplicación de las medidas alternas en la solución de conflictos, que contribuyan a agilizar los procesos judiciales y fomentar la paz social. </v>
      </c>
      <c r="H105" s="3" t="s">
        <v>395</v>
      </c>
      <c r="I105" s="3" t="s">
        <v>396</v>
      </c>
      <c r="J105" s="3" t="s">
        <v>397</v>
      </c>
      <c r="K105" s="3" t="s">
        <v>398</v>
      </c>
      <c r="L105" s="3">
        <v>2019</v>
      </c>
      <c r="M105" s="3" t="s">
        <v>399</v>
      </c>
      <c r="N105" s="3"/>
      <c r="O105" s="3"/>
      <c r="P105" s="3"/>
      <c r="Q105" s="8"/>
      <c r="R105" s="8">
        <v>10</v>
      </c>
      <c r="S105" s="8">
        <v>20</v>
      </c>
      <c r="T105" s="8">
        <v>40</v>
      </c>
      <c r="U105" s="8">
        <v>60</v>
      </c>
      <c r="V105" s="8">
        <v>80</v>
      </c>
      <c r="W105" s="8">
        <v>100</v>
      </c>
      <c r="X105" s="3"/>
    </row>
    <row r="106" spans="1:25" ht="32.25" customHeight="1" x14ac:dyDescent="0.35">
      <c r="A106" s="1"/>
      <c r="B106" s="4" t="s">
        <v>68</v>
      </c>
      <c r="C106" s="4" t="s">
        <v>21</v>
      </c>
      <c r="D106" s="4" t="s">
        <v>22</v>
      </c>
      <c r="E106" s="4" t="s">
        <v>400</v>
      </c>
      <c r="F106" s="30" t="s">
        <v>401</v>
      </c>
      <c r="G106" s="4" t="str">
        <f t="shared" ref="G106" si="12">_xlfn.CONCAT(E106,": ",F106)</f>
        <v>JUSTICIA RESTAURATIVA: Fortalecer a nivel nacional la Justicia Restaurativa para agilizar la resolución de los procesos judiciales y fomentar a la paz social.</v>
      </c>
      <c r="H106" s="31" t="s">
        <v>402</v>
      </c>
      <c r="I106" s="4" t="s">
        <v>403</v>
      </c>
      <c r="J106" s="4" t="s">
        <v>404</v>
      </c>
      <c r="K106" s="4" t="s">
        <v>405</v>
      </c>
      <c r="L106" s="4">
        <v>2019</v>
      </c>
      <c r="M106" s="4" t="s">
        <v>406</v>
      </c>
      <c r="N106" s="4" t="s">
        <v>407</v>
      </c>
      <c r="O106" s="4"/>
      <c r="P106" s="4">
        <v>0</v>
      </c>
      <c r="Q106" s="18">
        <v>100</v>
      </c>
      <c r="R106" s="18">
        <v>10</v>
      </c>
      <c r="S106" s="18">
        <v>20</v>
      </c>
      <c r="T106" s="18">
        <v>40</v>
      </c>
      <c r="U106" s="18">
        <v>60</v>
      </c>
      <c r="V106" s="18">
        <v>80</v>
      </c>
      <c r="W106" s="18">
        <v>100</v>
      </c>
      <c r="X106" s="4" t="s">
        <v>82</v>
      </c>
      <c r="Y106" s="11" t="s">
        <v>408</v>
      </c>
    </row>
    <row r="107" spans="1:25" ht="32.25" customHeight="1" x14ac:dyDescent="0.35">
      <c r="A107" s="1"/>
      <c r="B107" s="4" t="s">
        <v>68</v>
      </c>
      <c r="C107" s="4" t="s">
        <v>21</v>
      </c>
      <c r="D107" s="4" t="s">
        <v>22</v>
      </c>
      <c r="E107" s="4" t="s">
        <v>400</v>
      </c>
      <c r="F107" s="30" t="s">
        <v>401</v>
      </c>
      <c r="G107" s="4" t="str">
        <f t="shared" ref="G107:G109" si="13">_xlfn.CONCAT(E107,": ",F107)</f>
        <v>JUSTICIA RESTAURATIVA: Fortalecer a nivel nacional la Justicia Restaurativa para agilizar la resolución de los procesos judiciales y fomentar a la paz social.</v>
      </c>
      <c r="H107" s="31" t="s">
        <v>402</v>
      </c>
      <c r="I107" s="4" t="s">
        <v>403</v>
      </c>
      <c r="J107" s="4" t="s">
        <v>404</v>
      </c>
      <c r="K107" s="4" t="s">
        <v>405</v>
      </c>
      <c r="L107" s="4" t="s">
        <v>83</v>
      </c>
      <c r="M107" s="4" t="s">
        <v>409</v>
      </c>
      <c r="N107" s="4" t="s">
        <v>407</v>
      </c>
      <c r="O107" s="4"/>
      <c r="P107" s="4">
        <v>0</v>
      </c>
      <c r="Q107" s="18">
        <v>100</v>
      </c>
      <c r="R107" s="18">
        <f>P107*1.01</f>
        <v>0</v>
      </c>
      <c r="S107" s="18">
        <f t="shared" ref="S107:S108" si="14">R107*1.01</f>
        <v>0</v>
      </c>
      <c r="T107" s="18">
        <f t="shared" ref="T107:T108" si="15">S107*1.01</f>
        <v>0</v>
      </c>
      <c r="U107" s="18">
        <f t="shared" ref="U107:U108" si="16">T107*1.01</f>
        <v>0</v>
      </c>
      <c r="V107" s="18">
        <f t="shared" ref="V107:V108" si="17">U107*1.01</f>
        <v>0</v>
      </c>
      <c r="W107" s="18">
        <f t="shared" ref="W107:W108" si="18">V107*1.01</f>
        <v>0</v>
      </c>
      <c r="X107" s="4" t="s">
        <v>82</v>
      </c>
      <c r="Y107" s="11" t="s">
        <v>408</v>
      </c>
    </row>
    <row r="108" spans="1:25" ht="32.25" customHeight="1" x14ac:dyDescent="0.35">
      <c r="A108" s="1"/>
      <c r="B108" s="4" t="s">
        <v>68</v>
      </c>
      <c r="C108" s="4" t="s">
        <v>21</v>
      </c>
      <c r="D108" s="4" t="s">
        <v>22</v>
      </c>
      <c r="E108" s="4" t="s">
        <v>400</v>
      </c>
      <c r="F108" s="30" t="s">
        <v>401</v>
      </c>
      <c r="G108" s="4" t="str">
        <f t="shared" si="13"/>
        <v>JUSTICIA RESTAURATIVA: Fortalecer a nivel nacional la Justicia Restaurativa para agilizar la resolución de los procesos judiciales y fomentar a la paz social.</v>
      </c>
      <c r="H108" s="31" t="s">
        <v>402</v>
      </c>
      <c r="I108" s="4" t="s">
        <v>403</v>
      </c>
      <c r="J108" s="4" t="s">
        <v>404</v>
      </c>
      <c r="K108" s="4" t="s">
        <v>405</v>
      </c>
      <c r="L108" s="4" t="s">
        <v>83</v>
      </c>
      <c r="M108" s="4" t="s">
        <v>410</v>
      </c>
      <c r="N108" s="4" t="s">
        <v>407</v>
      </c>
      <c r="O108" s="4"/>
      <c r="P108" s="4">
        <v>0</v>
      </c>
      <c r="Q108" s="18">
        <v>100</v>
      </c>
      <c r="R108" s="18">
        <f>P108*1.01</f>
        <v>0</v>
      </c>
      <c r="S108" s="18">
        <f t="shared" si="14"/>
        <v>0</v>
      </c>
      <c r="T108" s="18">
        <f t="shared" si="15"/>
        <v>0</v>
      </c>
      <c r="U108" s="18">
        <f t="shared" si="16"/>
        <v>0</v>
      </c>
      <c r="V108" s="18">
        <f t="shared" si="17"/>
        <v>0</v>
      </c>
      <c r="W108" s="18">
        <f t="shared" si="18"/>
        <v>0</v>
      </c>
      <c r="X108" s="4" t="s">
        <v>82</v>
      </c>
      <c r="Y108" s="11" t="s">
        <v>408</v>
      </c>
    </row>
    <row r="109" spans="1:25" ht="32.25" customHeight="1" x14ac:dyDescent="0.35">
      <c r="A109" s="1"/>
      <c r="B109" s="3" t="s">
        <v>68</v>
      </c>
      <c r="C109" s="3" t="s">
        <v>21</v>
      </c>
      <c r="D109" s="3" t="s">
        <v>22</v>
      </c>
      <c r="E109" s="3" t="s">
        <v>400</v>
      </c>
      <c r="F109" s="32" t="s">
        <v>401</v>
      </c>
      <c r="G109" s="3" t="str">
        <f t="shared" si="13"/>
        <v>JUSTICIA RESTAURATIVA: Fortalecer a nivel nacional la Justicia Restaurativa para agilizar la resolución de los procesos judiciales y fomentar a la paz social.</v>
      </c>
      <c r="H109" s="14" t="s">
        <v>411</v>
      </c>
      <c r="I109" s="3" t="s">
        <v>412</v>
      </c>
      <c r="J109" s="3" t="s">
        <v>404</v>
      </c>
      <c r="K109" s="3" t="s">
        <v>405</v>
      </c>
      <c r="L109" s="3" t="s">
        <v>344</v>
      </c>
      <c r="M109" s="14" t="s">
        <v>413</v>
      </c>
      <c r="N109" s="3" t="s">
        <v>414</v>
      </c>
      <c r="O109" s="3"/>
      <c r="P109" s="3">
        <v>40</v>
      </c>
      <c r="Q109" s="8">
        <v>100</v>
      </c>
      <c r="R109" s="8">
        <v>60</v>
      </c>
      <c r="S109" s="8">
        <v>100</v>
      </c>
      <c r="T109" s="8">
        <v>100</v>
      </c>
      <c r="U109" s="8">
        <v>100</v>
      </c>
      <c r="V109" s="8">
        <v>100</v>
      </c>
      <c r="W109" s="8">
        <v>100</v>
      </c>
      <c r="X109" s="3" t="s">
        <v>82</v>
      </c>
    </row>
    <row r="110" spans="1:25" ht="32.25" customHeight="1" x14ac:dyDescent="0.35">
      <c r="A110" s="1"/>
      <c r="B110" s="4" t="s">
        <v>20</v>
      </c>
      <c r="C110" s="4" t="s">
        <v>415</v>
      </c>
      <c r="D110" s="4" t="s">
        <v>416</v>
      </c>
      <c r="E110" s="4" t="s">
        <v>417</v>
      </c>
      <c r="F110" s="4" t="s">
        <v>418</v>
      </c>
      <c r="G110" s="4" t="str">
        <f t="shared" si="7"/>
        <v>PROBIDAD Y ANTICORRUPCIÓN: Diseñar estrategias que permitan la prevención y abordaje de los delitos de probidad y corrupción en la gestión judicial.</v>
      </c>
      <c r="H110" s="4" t="s">
        <v>419</v>
      </c>
      <c r="I110" s="4" t="s">
        <v>420</v>
      </c>
      <c r="J110" s="4" t="s">
        <v>27</v>
      </c>
      <c r="K110" s="4" t="s">
        <v>421</v>
      </c>
      <c r="L110" s="4">
        <v>2019</v>
      </c>
      <c r="M110" s="4" t="s">
        <v>422</v>
      </c>
      <c r="N110" s="4" t="s">
        <v>27</v>
      </c>
      <c r="O110" s="4" t="s">
        <v>30</v>
      </c>
      <c r="P110" s="4">
        <v>0</v>
      </c>
      <c r="Q110" s="4">
        <v>100</v>
      </c>
      <c r="R110" s="16">
        <v>0.1</v>
      </c>
      <c r="S110" s="16">
        <v>0.2</v>
      </c>
      <c r="T110" s="16">
        <v>0.4</v>
      </c>
      <c r="U110" s="16">
        <v>0.6</v>
      </c>
      <c r="V110" s="16">
        <v>0.8</v>
      </c>
      <c r="W110" s="16">
        <v>1</v>
      </c>
      <c r="X110" s="4" t="s">
        <v>423</v>
      </c>
    </row>
    <row r="111" spans="1:25" ht="32.25" customHeight="1" x14ac:dyDescent="0.35">
      <c r="A111" s="1"/>
      <c r="B111" s="4" t="s">
        <v>20</v>
      </c>
      <c r="C111" s="4" t="s">
        <v>415</v>
      </c>
      <c r="D111" s="4" t="s">
        <v>416</v>
      </c>
      <c r="E111" s="4" t="s">
        <v>417</v>
      </c>
      <c r="F111" s="4" t="s">
        <v>418</v>
      </c>
      <c r="G111" s="4" t="str">
        <f t="shared" si="7"/>
        <v>PROBIDAD Y ANTICORRUPCIÓN: Diseñar estrategias que permitan la prevención y abordaje de los delitos de probidad y corrupción en la gestión judicial.</v>
      </c>
      <c r="H111" s="4" t="s">
        <v>419</v>
      </c>
      <c r="I111" s="4" t="s">
        <v>420</v>
      </c>
      <c r="J111" s="4" t="s">
        <v>27</v>
      </c>
      <c r="K111" s="4" t="s">
        <v>421</v>
      </c>
      <c r="L111" s="4" t="s">
        <v>424</v>
      </c>
      <c r="M111" s="4" t="s">
        <v>425</v>
      </c>
      <c r="N111" s="4" t="s">
        <v>27</v>
      </c>
      <c r="O111" s="4"/>
      <c r="P111" s="4"/>
      <c r="Q111" s="4"/>
      <c r="R111" s="16"/>
      <c r="S111" s="16"/>
      <c r="T111" s="16"/>
      <c r="U111" s="16"/>
      <c r="V111" s="16"/>
      <c r="W111" s="16"/>
      <c r="X111" s="4"/>
    </row>
    <row r="112" spans="1:25" ht="32.25" customHeight="1" x14ac:dyDescent="0.35">
      <c r="A112" s="1"/>
      <c r="B112" s="4" t="s">
        <v>20</v>
      </c>
      <c r="C112" s="4" t="s">
        <v>415</v>
      </c>
      <c r="D112" s="4" t="s">
        <v>416</v>
      </c>
      <c r="E112" s="4" t="s">
        <v>417</v>
      </c>
      <c r="F112" s="4" t="s">
        <v>418</v>
      </c>
      <c r="G112" s="4" t="str">
        <f t="shared" si="7"/>
        <v>PROBIDAD Y ANTICORRUPCIÓN: Diseñar estrategias que permitan la prevención y abordaje de los delitos de probidad y corrupción en la gestión judicial.</v>
      </c>
      <c r="H112" s="4" t="s">
        <v>419</v>
      </c>
      <c r="I112" s="4" t="s">
        <v>420</v>
      </c>
      <c r="J112" s="4" t="s">
        <v>27</v>
      </c>
      <c r="K112" s="4" t="s">
        <v>421</v>
      </c>
      <c r="L112" s="4">
        <v>2021</v>
      </c>
      <c r="M112" s="4" t="s">
        <v>426</v>
      </c>
      <c r="N112" s="4" t="s">
        <v>27</v>
      </c>
      <c r="O112" s="4"/>
      <c r="P112" s="4"/>
      <c r="Q112" s="4"/>
      <c r="R112" s="16"/>
      <c r="S112" s="16"/>
      <c r="T112" s="16"/>
      <c r="U112" s="16"/>
      <c r="V112" s="16"/>
      <c r="W112" s="16"/>
      <c r="X112" s="4"/>
    </row>
    <row r="113" spans="1:24" ht="32.25" customHeight="1" x14ac:dyDescent="0.35">
      <c r="A113" s="1"/>
      <c r="B113" s="4" t="s">
        <v>20</v>
      </c>
      <c r="C113" s="4" t="s">
        <v>415</v>
      </c>
      <c r="D113" s="4" t="s">
        <v>416</v>
      </c>
      <c r="E113" s="4" t="s">
        <v>417</v>
      </c>
      <c r="F113" s="4" t="s">
        <v>418</v>
      </c>
      <c r="G113" s="4" t="str">
        <f t="shared" si="7"/>
        <v>PROBIDAD Y ANTICORRUPCIÓN: Diseñar estrategias que permitan la prevención y abordaje de los delitos de probidad y corrupción en la gestión judicial.</v>
      </c>
      <c r="H113" s="4" t="s">
        <v>419</v>
      </c>
      <c r="I113" s="4" t="s">
        <v>420</v>
      </c>
      <c r="J113" s="4" t="s">
        <v>27</v>
      </c>
      <c r="K113" s="4" t="s">
        <v>421</v>
      </c>
      <c r="L113" s="4" t="s">
        <v>427</v>
      </c>
      <c r="M113" s="4" t="s">
        <v>428</v>
      </c>
      <c r="N113" s="4" t="s">
        <v>74</v>
      </c>
      <c r="O113" s="4"/>
      <c r="P113" s="4"/>
      <c r="Q113" s="4"/>
      <c r="R113" s="16"/>
      <c r="S113" s="16"/>
      <c r="T113" s="16"/>
      <c r="U113" s="16"/>
      <c r="V113" s="16"/>
      <c r="W113" s="16"/>
      <c r="X113" s="4"/>
    </row>
    <row r="114" spans="1:24" ht="32.25" customHeight="1" x14ac:dyDescent="0.35">
      <c r="A114" s="1"/>
      <c r="B114" s="3" t="s">
        <v>20</v>
      </c>
      <c r="C114" s="3" t="s">
        <v>415</v>
      </c>
      <c r="D114" s="3" t="s">
        <v>416</v>
      </c>
      <c r="E114" s="3" t="s">
        <v>417</v>
      </c>
      <c r="F114" s="3" t="s">
        <v>418</v>
      </c>
      <c r="G114" s="3" t="str">
        <f t="shared" si="7"/>
        <v>PROBIDAD Y ANTICORRUPCIÓN: Diseñar estrategias que permitan la prevención y abordaje de los delitos de probidad y corrupción en la gestión judicial.</v>
      </c>
      <c r="H114" s="3" t="s">
        <v>429</v>
      </c>
      <c r="I114" s="3" t="s">
        <v>430</v>
      </c>
      <c r="J114" s="3" t="s">
        <v>27</v>
      </c>
      <c r="K114" s="3" t="s">
        <v>431</v>
      </c>
      <c r="L114" s="3">
        <v>2019</v>
      </c>
      <c r="M114" s="3" t="s">
        <v>432</v>
      </c>
      <c r="N114" s="3" t="s">
        <v>27</v>
      </c>
      <c r="O114" s="3" t="s">
        <v>30</v>
      </c>
      <c r="P114" s="3">
        <v>0</v>
      </c>
      <c r="Q114" s="3">
        <v>100</v>
      </c>
      <c r="R114" s="5">
        <v>0.1</v>
      </c>
      <c r="S114" s="5">
        <v>0.2</v>
      </c>
      <c r="T114" s="5">
        <v>0.4</v>
      </c>
      <c r="U114" s="5">
        <v>0.6</v>
      </c>
      <c r="V114" s="5">
        <v>0.8</v>
      </c>
      <c r="W114" s="5">
        <v>1</v>
      </c>
      <c r="X114" s="3" t="s">
        <v>423</v>
      </c>
    </row>
    <row r="115" spans="1:24" ht="32.25" customHeight="1" x14ac:dyDescent="0.35">
      <c r="A115" s="1"/>
      <c r="B115" s="3" t="s">
        <v>20</v>
      </c>
      <c r="C115" s="3" t="s">
        <v>415</v>
      </c>
      <c r="D115" s="3" t="s">
        <v>416</v>
      </c>
      <c r="E115" s="3" t="s">
        <v>417</v>
      </c>
      <c r="F115" s="3" t="s">
        <v>418</v>
      </c>
      <c r="G115" s="3" t="str">
        <f t="shared" si="7"/>
        <v>PROBIDAD Y ANTICORRUPCIÓN: Diseñar estrategias que permitan la prevención y abordaje de los delitos de probidad y corrupción en la gestión judicial.</v>
      </c>
      <c r="H115" s="3" t="s">
        <v>429</v>
      </c>
      <c r="I115" s="3" t="s">
        <v>430</v>
      </c>
      <c r="J115" s="3" t="s">
        <v>27</v>
      </c>
      <c r="K115" s="3" t="s">
        <v>431</v>
      </c>
      <c r="L115" s="3">
        <v>2020</v>
      </c>
      <c r="M115" s="3" t="s">
        <v>433</v>
      </c>
      <c r="N115" s="3" t="s">
        <v>27</v>
      </c>
      <c r="O115" s="3"/>
      <c r="P115" s="3"/>
      <c r="Q115" s="3"/>
      <c r="R115" s="5"/>
      <c r="S115" s="5"/>
      <c r="T115" s="5"/>
      <c r="U115" s="5"/>
      <c r="V115" s="5"/>
      <c r="W115" s="5"/>
      <c r="X115" s="3"/>
    </row>
    <row r="116" spans="1:24" ht="32.25" customHeight="1" x14ac:dyDescent="0.35">
      <c r="A116" s="1"/>
      <c r="B116" s="3" t="s">
        <v>20</v>
      </c>
      <c r="C116" s="3" t="s">
        <v>415</v>
      </c>
      <c r="D116" s="3" t="s">
        <v>416</v>
      </c>
      <c r="E116" s="3" t="s">
        <v>417</v>
      </c>
      <c r="F116" s="3" t="s">
        <v>418</v>
      </c>
      <c r="G116" s="3" t="str">
        <f t="shared" si="7"/>
        <v>PROBIDAD Y ANTICORRUPCIÓN: Diseñar estrategias que permitan la prevención y abordaje de los delitos de probidad y corrupción en la gestión judicial.</v>
      </c>
      <c r="H116" s="3" t="s">
        <v>429</v>
      </c>
      <c r="I116" s="3" t="s">
        <v>430</v>
      </c>
      <c r="J116" s="3" t="s">
        <v>27</v>
      </c>
      <c r="K116" s="3" t="s">
        <v>431</v>
      </c>
      <c r="L116" s="3" t="s">
        <v>434</v>
      </c>
      <c r="M116" s="3" t="s">
        <v>435</v>
      </c>
      <c r="N116" s="3" t="s">
        <v>27</v>
      </c>
      <c r="O116" s="3"/>
      <c r="P116" s="3"/>
      <c r="Q116" s="3"/>
      <c r="R116" s="5"/>
      <c r="S116" s="5"/>
      <c r="T116" s="5"/>
      <c r="U116" s="5"/>
      <c r="V116" s="5"/>
      <c r="W116" s="5"/>
      <c r="X116" s="3"/>
    </row>
    <row r="117" spans="1:24" ht="32.25" customHeight="1" x14ac:dyDescent="0.35">
      <c r="A117" s="1"/>
      <c r="B117" s="3" t="s">
        <v>20</v>
      </c>
      <c r="C117" s="3" t="s">
        <v>415</v>
      </c>
      <c r="D117" s="3" t="s">
        <v>416</v>
      </c>
      <c r="E117" s="3" t="s">
        <v>417</v>
      </c>
      <c r="F117" s="3" t="s">
        <v>418</v>
      </c>
      <c r="G117" s="3" t="str">
        <f t="shared" si="7"/>
        <v>PROBIDAD Y ANTICORRUPCIÓN: Diseñar estrategias que permitan la prevención y abordaje de los delitos de probidad y corrupción en la gestión judicial.</v>
      </c>
      <c r="H117" s="3" t="s">
        <v>429</v>
      </c>
      <c r="I117" s="3" t="s">
        <v>430</v>
      </c>
      <c r="J117" s="3" t="s">
        <v>27</v>
      </c>
      <c r="K117" s="3" t="s">
        <v>431</v>
      </c>
      <c r="L117" s="3">
        <v>2022</v>
      </c>
      <c r="M117" s="3" t="s">
        <v>436</v>
      </c>
      <c r="N117" s="3" t="s">
        <v>27</v>
      </c>
      <c r="O117" s="3"/>
      <c r="P117" s="3"/>
      <c r="Q117" s="3"/>
      <c r="R117" s="5"/>
      <c r="S117" s="5"/>
      <c r="T117" s="5"/>
      <c r="U117" s="5"/>
      <c r="V117" s="5"/>
      <c r="W117" s="5"/>
      <c r="X117" s="3"/>
    </row>
    <row r="118" spans="1:24" ht="32.25" customHeight="1" x14ac:dyDescent="0.35">
      <c r="A118" s="1"/>
      <c r="B118" s="4" t="s">
        <v>20</v>
      </c>
      <c r="C118" s="4" t="s">
        <v>415</v>
      </c>
      <c r="D118" s="4" t="s">
        <v>416</v>
      </c>
      <c r="E118" s="4" t="s">
        <v>417</v>
      </c>
      <c r="F118" s="4" t="s">
        <v>418</v>
      </c>
      <c r="G118" s="4" t="str">
        <f t="shared" si="7"/>
        <v>PROBIDAD Y ANTICORRUPCIÓN: Diseñar estrategias que permitan la prevención y abordaje de los delitos de probidad y corrupción en la gestión judicial.</v>
      </c>
      <c r="H118" s="4" t="s">
        <v>437</v>
      </c>
      <c r="I118" s="4" t="s">
        <v>438</v>
      </c>
      <c r="J118" s="4" t="s">
        <v>27</v>
      </c>
      <c r="K118" s="4"/>
      <c r="L118" s="4">
        <v>2019</v>
      </c>
      <c r="M118" s="4" t="s">
        <v>439</v>
      </c>
      <c r="N118" s="4" t="s">
        <v>27</v>
      </c>
      <c r="O118" s="4" t="s">
        <v>30</v>
      </c>
      <c r="P118" s="4">
        <v>0</v>
      </c>
      <c r="Q118" s="4">
        <v>100</v>
      </c>
      <c r="R118" s="16">
        <v>0.1</v>
      </c>
      <c r="S118" s="16">
        <v>0.2</v>
      </c>
      <c r="T118" s="16">
        <v>0.4</v>
      </c>
      <c r="U118" s="16">
        <v>0.6</v>
      </c>
      <c r="V118" s="16">
        <v>0.8</v>
      </c>
      <c r="W118" s="16">
        <v>1</v>
      </c>
      <c r="X118" s="4" t="s">
        <v>423</v>
      </c>
    </row>
    <row r="119" spans="1:24" ht="32.25" customHeight="1" x14ac:dyDescent="0.35">
      <c r="A119" s="1"/>
      <c r="B119" s="4" t="s">
        <v>20</v>
      </c>
      <c r="C119" s="4" t="s">
        <v>415</v>
      </c>
      <c r="D119" s="4" t="s">
        <v>416</v>
      </c>
      <c r="E119" s="4" t="s">
        <v>417</v>
      </c>
      <c r="F119" s="4" t="s">
        <v>418</v>
      </c>
      <c r="G119" s="4" t="str">
        <f t="shared" si="7"/>
        <v>PROBIDAD Y ANTICORRUPCIÓN: Diseñar estrategias que permitan la prevención y abordaje de los delitos de probidad y corrupción en la gestión judicial.</v>
      </c>
      <c r="H119" s="4" t="s">
        <v>437</v>
      </c>
      <c r="I119" s="4" t="s">
        <v>438</v>
      </c>
      <c r="J119" s="4" t="s">
        <v>27</v>
      </c>
      <c r="K119" s="4"/>
      <c r="L119" s="4" t="s">
        <v>328</v>
      </c>
      <c r="M119" s="4" t="s">
        <v>440</v>
      </c>
      <c r="N119" s="4" t="s">
        <v>27</v>
      </c>
      <c r="O119" s="4"/>
      <c r="P119" s="4"/>
      <c r="Q119" s="4"/>
      <c r="R119" s="16"/>
      <c r="S119" s="16"/>
      <c r="T119" s="16"/>
      <c r="U119" s="16"/>
      <c r="V119" s="16"/>
      <c r="W119" s="16"/>
      <c r="X119" s="4"/>
    </row>
    <row r="120" spans="1:24" ht="32.25" customHeight="1" x14ac:dyDescent="0.35">
      <c r="A120" s="1"/>
      <c r="B120" s="4" t="s">
        <v>20</v>
      </c>
      <c r="C120" s="4" t="s">
        <v>415</v>
      </c>
      <c r="D120" s="4" t="s">
        <v>416</v>
      </c>
      <c r="E120" s="4" t="s">
        <v>417</v>
      </c>
      <c r="F120" s="4" t="s">
        <v>418</v>
      </c>
      <c r="G120" s="4" t="str">
        <f t="shared" si="7"/>
        <v>PROBIDAD Y ANTICORRUPCIÓN: Diseñar estrategias que permitan la prevención y abordaje de los delitos de probidad y corrupción en la gestión judicial.</v>
      </c>
      <c r="H120" s="4" t="s">
        <v>437</v>
      </c>
      <c r="I120" s="4" t="s">
        <v>438</v>
      </c>
      <c r="J120" s="4" t="s">
        <v>27</v>
      </c>
      <c r="K120" s="4"/>
      <c r="L120" s="4">
        <v>2024</v>
      </c>
      <c r="M120" s="4" t="s">
        <v>441</v>
      </c>
      <c r="N120" s="4" t="s">
        <v>27</v>
      </c>
      <c r="O120" s="4"/>
      <c r="P120" s="4"/>
      <c r="Q120" s="4"/>
      <c r="R120" s="16"/>
      <c r="S120" s="16"/>
      <c r="T120" s="16"/>
      <c r="U120" s="16"/>
      <c r="V120" s="16"/>
      <c r="W120" s="16"/>
      <c r="X120" s="4"/>
    </row>
    <row r="121" spans="1:24" ht="32.25" customHeight="1" x14ac:dyDescent="0.35">
      <c r="A121" s="1"/>
      <c r="B121" s="3" t="s">
        <v>442</v>
      </c>
      <c r="C121" s="3" t="s">
        <v>415</v>
      </c>
      <c r="D121" s="3" t="s">
        <v>416</v>
      </c>
      <c r="E121" s="3" t="s">
        <v>443</v>
      </c>
      <c r="F121" s="3" t="s">
        <v>418</v>
      </c>
      <c r="G121" s="3" t="str">
        <f t="shared" si="7"/>
        <v>Probidad y anticorrupción: Diseñar estrategias que permitan la prevención y abordaje de los delitos de probidad y corrupción en la gestión judicial.</v>
      </c>
      <c r="H121" s="3" t="s">
        <v>444</v>
      </c>
      <c r="I121" s="3" t="s">
        <v>445</v>
      </c>
      <c r="J121" s="3" t="s">
        <v>28</v>
      </c>
      <c r="K121" s="3" t="s">
        <v>446</v>
      </c>
      <c r="L121" s="3">
        <v>2019</v>
      </c>
      <c r="M121" s="3" t="s">
        <v>447</v>
      </c>
      <c r="N121" s="3" t="s">
        <v>28</v>
      </c>
      <c r="O121" s="3" t="s">
        <v>30</v>
      </c>
      <c r="P121" s="3">
        <v>0</v>
      </c>
      <c r="Q121" s="3">
        <v>100</v>
      </c>
      <c r="R121" s="5">
        <v>0.1</v>
      </c>
      <c r="S121" s="5">
        <v>0.2</v>
      </c>
      <c r="T121" s="5">
        <v>0.4</v>
      </c>
      <c r="U121" s="5">
        <v>0.6</v>
      </c>
      <c r="V121" s="5">
        <v>0.8</v>
      </c>
      <c r="W121" s="5">
        <v>1</v>
      </c>
      <c r="X121" s="3" t="s">
        <v>448</v>
      </c>
    </row>
    <row r="122" spans="1:24" ht="32.25" customHeight="1" x14ac:dyDescent="0.35">
      <c r="A122" s="1"/>
      <c r="B122" s="3" t="s">
        <v>442</v>
      </c>
      <c r="C122" s="3" t="s">
        <v>415</v>
      </c>
      <c r="D122" s="3" t="s">
        <v>416</v>
      </c>
      <c r="E122" s="3" t="s">
        <v>443</v>
      </c>
      <c r="F122" s="3" t="s">
        <v>418</v>
      </c>
      <c r="G122" s="3" t="str">
        <f t="shared" si="7"/>
        <v>Probidad y anticorrupción: Diseñar estrategias que permitan la prevención y abordaje de los delitos de probidad y corrupción en la gestión judicial.</v>
      </c>
      <c r="H122" s="3" t="s">
        <v>444</v>
      </c>
      <c r="I122" s="3" t="s">
        <v>445</v>
      </c>
      <c r="J122" s="3" t="s">
        <v>28</v>
      </c>
      <c r="K122" s="3" t="s">
        <v>226</v>
      </c>
      <c r="L122" s="3">
        <v>2019</v>
      </c>
      <c r="M122" s="3" t="s">
        <v>449</v>
      </c>
      <c r="N122" s="3" t="s">
        <v>28</v>
      </c>
      <c r="O122" s="3"/>
      <c r="P122" s="3"/>
      <c r="Q122" s="3"/>
      <c r="R122" s="5"/>
      <c r="S122" s="5"/>
      <c r="T122" s="5"/>
      <c r="U122" s="5"/>
      <c r="V122" s="5"/>
      <c r="W122" s="5"/>
      <c r="X122" s="3"/>
    </row>
    <row r="123" spans="1:24" ht="32.25" customHeight="1" x14ac:dyDescent="0.35">
      <c r="A123" s="1"/>
      <c r="B123" s="3" t="s">
        <v>442</v>
      </c>
      <c r="C123" s="3" t="s">
        <v>415</v>
      </c>
      <c r="D123" s="3" t="s">
        <v>416</v>
      </c>
      <c r="E123" s="3" t="s">
        <v>443</v>
      </c>
      <c r="F123" s="3" t="s">
        <v>418</v>
      </c>
      <c r="G123" s="3" t="str">
        <f t="shared" si="7"/>
        <v>Probidad y anticorrupción: Diseñar estrategias que permitan la prevención y abordaje de los delitos de probidad y corrupción en la gestión judicial.</v>
      </c>
      <c r="H123" s="3" t="s">
        <v>444</v>
      </c>
      <c r="I123" s="3" t="s">
        <v>445</v>
      </c>
      <c r="J123" s="3" t="s">
        <v>28</v>
      </c>
      <c r="K123" s="3" t="s">
        <v>450</v>
      </c>
      <c r="L123" s="3">
        <v>2020</v>
      </c>
      <c r="M123" s="3" t="s">
        <v>451</v>
      </c>
      <c r="N123" s="3" t="s">
        <v>28</v>
      </c>
      <c r="O123" s="3"/>
      <c r="P123" s="3"/>
      <c r="Q123" s="3"/>
      <c r="R123" s="5"/>
      <c r="S123" s="5"/>
      <c r="T123" s="5"/>
      <c r="U123" s="5"/>
      <c r="V123" s="5"/>
      <c r="W123" s="5"/>
      <c r="X123" s="3"/>
    </row>
    <row r="124" spans="1:24" ht="32.25" customHeight="1" x14ac:dyDescent="0.35">
      <c r="A124" s="1"/>
      <c r="B124" s="3" t="s">
        <v>442</v>
      </c>
      <c r="C124" s="3" t="s">
        <v>415</v>
      </c>
      <c r="D124" s="3" t="s">
        <v>416</v>
      </c>
      <c r="E124" s="3" t="s">
        <v>443</v>
      </c>
      <c r="F124" s="3" t="s">
        <v>418</v>
      </c>
      <c r="G124" s="3" t="str">
        <f t="shared" si="7"/>
        <v>Probidad y anticorrupción: Diseñar estrategias que permitan la prevención y abordaje de los delitos de probidad y corrupción en la gestión judicial.</v>
      </c>
      <c r="H124" s="3" t="s">
        <v>444</v>
      </c>
      <c r="I124" s="3" t="s">
        <v>445</v>
      </c>
      <c r="J124" s="3" t="s">
        <v>28</v>
      </c>
      <c r="K124" s="3" t="s">
        <v>226</v>
      </c>
      <c r="L124" s="3" t="s">
        <v>35</v>
      </c>
      <c r="M124" s="3" t="s">
        <v>452</v>
      </c>
      <c r="N124" s="3" t="s">
        <v>28</v>
      </c>
      <c r="O124" s="3"/>
      <c r="P124" s="3"/>
      <c r="Q124" s="3"/>
      <c r="R124" s="5"/>
      <c r="S124" s="5"/>
      <c r="T124" s="5"/>
      <c r="U124" s="5"/>
      <c r="V124" s="5"/>
      <c r="W124" s="5"/>
      <c r="X124" s="3"/>
    </row>
    <row r="125" spans="1:24" ht="32.25" customHeight="1" x14ac:dyDescent="0.35">
      <c r="A125" s="1"/>
      <c r="B125" s="3" t="s">
        <v>442</v>
      </c>
      <c r="C125" s="3" t="s">
        <v>415</v>
      </c>
      <c r="D125" s="3" t="s">
        <v>416</v>
      </c>
      <c r="E125" s="3" t="s">
        <v>443</v>
      </c>
      <c r="F125" s="3" t="s">
        <v>418</v>
      </c>
      <c r="G125" s="3" t="str">
        <f t="shared" si="7"/>
        <v>Probidad y anticorrupción: Diseñar estrategias que permitan la prevención y abordaje de los delitos de probidad y corrupción en la gestión judicial.</v>
      </c>
      <c r="H125" s="3" t="s">
        <v>444</v>
      </c>
      <c r="I125" s="3" t="s">
        <v>445</v>
      </c>
      <c r="J125" s="3" t="s">
        <v>28</v>
      </c>
      <c r="K125" s="3" t="s">
        <v>226</v>
      </c>
      <c r="L125" s="3">
        <v>2024</v>
      </c>
      <c r="M125" s="3" t="s">
        <v>453</v>
      </c>
      <c r="N125" s="3" t="s">
        <v>28</v>
      </c>
      <c r="O125" s="3"/>
      <c r="P125" s="3"/>
      <c r="Q125" s="3"/>
      <c r="R125" s="5"/>
      <c r="S125" s="5"/>
      <c r="T125" s="5"/>
      <c r="U125" s="5"/>
      <c r="V125" s="5"/>
      <c r="W125" s="5"/>
      <c r="X125" s="3"/>
    </row>
    <row r="126" spans="1:24" ht="32.25" customHeight="1" x14ac:dyDescent="0.35">
      <c r="A126" s="1"/>
      <c r="B126" s="4" t="s">
        <v>68</v>
      </c>
      <c r="C126" s="4" t="s">
        <v>415</v>
      </c>
      <c r="D126" s="4" t="s">
        <v>416</v>
      </c>
      <c r="E126" s="4" t="s">
        <v>417</v>
      </c>
      <c r="F126" s="4" t="s">
        <v>418</v>
      </c>
      <c r="G126" s="4" t="str">
        <f t="shared" si="7"/>
        <v>PROBIDAD Y ANTICORRUPCIÓN: Diseñar estrategias que permitan la prevención y abordaje de los delitos de probidad y corrupción en la gestión judicial.</v>
      </c>
      <c r="H126" s="4" t="s">
        <v>454</v>
      </c>
      <c r="I126" s="4" t="s">
        <v>455</v>
      </c>
      <c r="J126" s="4" t="s">
        <v>456</v>
      </c>
      <c r="K126" s="4" t="s">
        <v>457</v>
      </c>
      <c r="L126" s="4" t="s">
        <v>83</v>
      </c>
      <c r="M126" s="4" t="s">
        <v>458</v>
      </c>
      <c r="N126" s="4" t="s">
        <v>459</v>
      </c>
      <c r="O126" s="4" t="s">
        <v>30</v>
      </c>
      <c r="P126" s="4">
        <v>0</v>
      </c>
      <c r="Q126" s="4">
        <v>100</v>
      </c>
      <c r="R126" s="16">
        <v>0.1</v>
      </c>
      <c r="S126" s="16">
        <v>0.2</v>
      </c>
      <c r="T126" s="16">
        <v>0.4</v>
      </c>
      <c r="U126" s="16">
        <v>0.6</v>
      </c>
      <c r="V126" s="16">
        <v>0.8</v>
      </c>
      <c r="W126" s="16">
        <v>1</v>
      </c>
      <c r="X126" s="4" t="s">
        <v>460</v>
      </c>
    </row>
    <row r="127" spans="1:24" ht="32.25" customHeight="1" x14ac:dyDescent="0.35">
      <c r="A127" s="1"/>
      <c r="B127" s="3" t="s">
        <v>68</v>
      </c>
      <c r="C127" s="3" t="s">
        <v>415</v>
      </c>
      <c r="D127" s="3" t="s">
        <v>416</v>
      </c>
      <c r="E127" s="3" t="s">
        <v>417</v>
      </c>
      <c r="F127" s="3" t="s">
        <v>418</v>
      </c>
      <c r="G127" s="3" t="str">
        <f t="shared" si="7"/>
        <v>PROBIDAD Y ANTICORRUPCIÓN: Diseñar estrategias que permitan la prevención y abordaje de los delitos de probidad y corrupción en la gestión judicial.</v>
      </c>
      <c r="H127" s="3" t="s">
        <v>461</v>
      </c>
      <c r="I127" s="3" t="s">
        <v>462</v>
      </c>
      <c r="J127" s="3" t="s">
        <v>463</v>
      </c>
      <c r="K127" s="3" t="s">
        <v>464</v>
      </c>
      <c r="L127" s="3">
        <v>2019</v>
      </c>
      <c r="M127" s="3" t="s">
        <v>465</v>
      </c>
      <c r="N127" s="3" t="s">
        <v>463</v>
      </c>
      <c r="O127" s="3" t="s">
        <v>30</v>
      </c>
      <c r="P127" s="3">
        <v>0</v>
      </c>
      <c r="Q127" s="3">
        <v>100</v>
      </c>
      <c r="R127" s="5">
        <v>0.1</v>
      </c>
      <c r="S127" s="5">
        <v>0.2</v>
      </c>
      <c r="T127" s="5">
        <v>0.4</v>
      </c>
      <c r="U127" s="5">
        <v>0.6</v>
      </c>
      <c r="V127" s="5">
        <v>0.8</v>
      </c>
      <c r="W127" s="5">
        <v>1</v>
      </c>
      <c r="X127" s="3" t="s">
        <v>466</v>
      </c>
    </row>
    <row r="128" spans="1:24" ht="32.25" customHeight="1" x14ac:dyDescent="0.35">
      <c r="A128" s="1"/>
      <c r="B128" s="3" t="s">
        <v>68</v>
      </c>
      <c r="C128" s="3" t="s">
        <v>415</v>
      </c>
      <c r="D128" s="3" t="s">
        <v>416</v>
      </c>
      <c r="E128" s="3" t="s">
        <v>417</v>
      </c>
      <c r="F128" s="3" t="s">
        <v>418</v>
      </c>
      <c r="G128" s="3" t="str">
        <f t="shared" si="7"/>
        <v>PROBIDAD Y ANTICORRUPCIÓN: Diseñar estrategias que permitan la prevención y abordaje de los delitos de probidad y corrupción en la gestión judicial.</v>
      </c>
      <c r="H128" s="3" t="s">
        <v>461</v>
      </c>
      <c r="I128" s="3" t="s">
        <v>462</v>
      </c>
      <c r="J128" s="3" t="s">
        <v>463</v>
      </c>
      <c r="K128" s="3" t="s">
        <v>464</v>
      </c>
      <c r="L128" s="3" t="s">
        <v>467</v>
      </c>
      <c r="M128" s="3" t="s">
        <v>468</v>
      </c>
      <c r="N128" s="3" t="s">
        <v>463</v>
      </c>
      <c r="O128" s="3"/>
      <c r="P128" s="3"/>
      <c r="Q128" s="3"/>
      <c r="R128" s="5"/>
      <c r="S128" s="5"/>
      <c r="T128" s="5"/>
      <c r="U128" s="5"/>
      <c r="V128" s="5"/>
      <c r="W128" s="5"/>
      <c r="X128" s="3"/>
    </row>
    <row r="129" spans="1:25" ht="32.25" customHeight="1" x14ac:dyDescent="0.35">
      <c r="A129" s="1"/>
      <c r="B129" s="3" t="s">
        <v>68</v>
      </c>
      <c r="C129" s="3" t="s">
        <v>415</v>
      </c>
      <c r="D129" s="3" t="s">
        <v>416</v>
      </c>
      <c r="E129" s="3" t="s">
        <v>417</v>
      </c>
      <c r="F129" s="3" t="s">
        <v>418</v>
      </c>
      <c r="G129" s="3" t="str">
        <f t="shared" si="7"/>
        <v>PROBIDAD Y ANTICORRUPCIÓN: Diseñar estrategias que permitan la prevención y abordaje de los delitos de probidad y corrupción en la gestión judicial.</v>
      </c>
      <c r="H129" s="3" t="s">
        <v>461</v>
      </c>
      <c r="I129" s="3" t="s">
        <v>462</v>
      </c>
      <c r="J129" s="3" t="s">
        <v>463</v>
      </c>
      <c r="K129" s="3" t="s">
        <v>464</v>
      </c>
      <c r="L129" s="3">
        <v>2024</v>
      </c>
      <c r="M129" s="3" t="s">
        <v>469</v>
      </c>
      <c r="N129" s="3" t="s">
        <v>463</v>
      </c>
      <c r="O129" s="3"/>
      <c r="P129" s="3"/>
      <c r="Q129" s="3"/>
      <c r="R129" s="5"/>
      <c r="S129" s="5"/>
      <c r="T129" s="5"/>
      <c r="U129" s="5"/>
      <c r="V129" s="5"/>
      <c r="W129" s="5"/>
      <c r="X129" s="3"/>
    </row>
    <row r="130" spans="1:25" ht="32.25" customHeight="1" x14ac:dyDescent="0.35">
      <c r="A130" s="1"/>
      <c r="B130" s="4" t="s">
        <v>68</v>
      </c>
      <c r="C130" s="4" t="s">
        <v>415</v>
      </c>
      <c r="D130" s="4" t="s">
        <v>416</v>
      </c>
      <c r="E130" s="4" t="s">
        <v>417</v>
      </c>
      <c r="F130" s="4" t="s">
        <v>418</v>
      </c>
      <c r="G130" s="4" t="str">
        <f t="shared" si="7"/>
        <v>PROBIDAD Y ANTICORRUPCIÓN: Diseñar estrategias que permitan la prevención y abordaje de los delitos de probidad y corrupción en la gestión judicial.</v>
      </c>
      <c r="H130" s="4" t="s">
        <v>470</v>
      </c>
      <c r="I130" s="4" t="s">
        <v>471</v>
      </c>
      <c r="J130" s="4" t="s">
        <v>472</v>
      </c>
      <c r="K130" s="4" t="s">
        <v>473</v>
      </c>
      <c r="L130" s="4">
        <v>2019</v>
      </c>
      <c r="M130" s="4" t="s">
        <v>474</v>
      </c>
      <c r="N130" s="4" t="s">
        <v>472</v>
      </c>
      <c r="O130" s="4" t="s">
        <v>30</v>
      </c>
      <c r="P130" s="4">
        <v>15</v>
      </c>
      <c r="Q130" s="4">
        <v>100</v>
      </c>
      <c r="R130" s="22">
        <f>15+14</f>
        <v>29</v>
      </c>
      <c r="S130" s="22">
        <f>R130+14</f>
        <v>43</v>
      </c>
      <c r="T130" s="22">
        <f t="shared" ref="T130:V130" si="19">S130+14</f>
        <v>57</v>
      </c>
      <c r="U130" s="22">
        <f t="shared" si="19"/>
        <v>71</v>
      </c>
      <c r="V130" s="22">
        <f t="shared" si="19"/>
        <v>85</v>
      </c>
      <c r="W130" s="22">
        <v>100</v>
      </c>
      <c r="X130" s="4" t="s">
        <v>82</v>
      </c>
      <c r="Y130" s="11" t="s">
        <v>475</v>
      </c>
    </row>
    <row r="131" spans="1:25" ht="32.25" customHeight="1" x14ac:dyDescent="0.35">
      <c r="A131" s="1"/>
      <c r="B131" s="4" t="s">
        <v>68</v>
      </c>
      <c r="C131" s="4" t="s">
        <v>415</v>
      </c>
      <c r="D131" s="4" t="s">
        <v>416</v>
      </c>
      <c r="E131" s="4" t="s">
        <v>417</v>
      </c>
      <c r="F131" s="4" t="s">
        <v>418</v>
      </c>
      <c r="G131" s="4" t="str">
        <f t="shared" si="7"/>
        <v>PROBIDAD Y ANTICORRUPCIÓN: Diseñar estrategias que permitan la prevención y abordaje de los delitos de probidad y corrupción en la gestión judicial.</v>
      </c>
      <c r="H131" s="4" t="s">
        <v>470</v>
      </c>
      <c r="I131" s="4" t="s">
        <v>471</v>
      </c>
      <c r="J131" s="4" t="s">
        <v>472</v>
      </c>
      <c r="K131" s="4" t="s">
        <v>473</v>
      </c>
      <c r="L131" s="4" t="s">
        <v>344</v>
      </c>
      <c r="M131" s="4" t="s">
        <v>476</v>
      </c>
      <c r="N131" s="4" t="s">
        <v>472</v>
      </c>
      <c r="O131" s="4"/>
      <c r="P131" s="4"/>
      <c r="Q131" s="4"/>
      <c r="R131" s="16"/>
      <c r="S131" s="16"/>
      <c r="T131" s="16"/>
      <c r="U131" s="16"/>
      <c r="V131" s="16"/>
      <c r="W131" s="16"/>
      <c r="X131" s="4"/>
      <c r="Y131" s="11" t="s">
        <v>475</v>
      </c>
    </row>
    <row r="132" spans="1:25" ht="32.25" customHeight="1" x14ac:dyDescent="0.35">
      <c r="A132" s="1"/>
      <c r="B132" s="4" t="s">
        <v>68</v>
      </c>
      <c r="C132" s="4" t="s">
        <v>415</v>
      </c>
      <c r="D132" s="4" t="s">
        <v>416</v>
      </c>
      <c r="E132" s="4" t="s">
        <v>417</v>
      </c>
      <c r="F132" s="4" t="s">
        <v>418</v>
      </c>
      <c r="G132" s="4" t="str">
        <f t="shared" si="7"/>
        <v>PROBIDAD Y ANTICORRUPCIÓN: Diseñar estrategias que permitan la prevención y abordaje de los delitos de probidad y corrupción en la gestión judicial.</v>
      </c>
      <c r="H132" s="4" t="s">
        <v>470</v>
      </c>
      <c r="I132" s="4" t="s">
        <v>471</v>
      </c>
      <c r="J132" s="4" t="s">
        <v>472</v>
      </c>
      <c r="K132" s="4" t="s">
        <v>473</v>
      </c>
      <c r="L132" s="4" t="s">
        <v>434</v>
      </c>
      <c r="M132" s="4" t="s">
        <v>477</v>
      </c>
      <c r="N132" s="4" t="s">
        <v>472</v>
      </c>
      <c r="O132" s="4"/>
      <c r="P132" s="4"/>
      <c r="Q132" s="4"/>
      <c r="R132" s="16"/>
      <c r="S132" s="16"/>
      <c r="T132" s="16"/>
      <c r="U132" s="16"/>
      <c r="V132" s="16"/>
      <c r="W132" s="16"/>
      <c r="X132" s="4"/>
      <c r="Y132" s="11" t="s">
        <v>475</v>
      </c>
    </row>
    <row r="133" spans="1:25" ht="32.25" customHeight="1" x14ac:dyDescent="0.35">
      <c r="A133" s="1"/>
      <c r="B133" s="4" t="s">
        <v>68</v>
      </c>
      <c r="C133" s="4" t="s">
        <v>415</v>
      </c>
      <c r="D133" s="4" t="s">
        <v>416</v>
      </c>
      <c r="E133" s="4" t="s">
        <v>417</v>
      </c>
      <c r="F133" s="4" t="s">
        <v>418</v>
      </c>
      <c r="G133" s="4" t="str">
        <f t="shared" si="7"/>
        <v>PROBIDAD Y ANTICORRUPCIÓN: Diseñar estrategias que permitan la prevención y abordaje de los delitos de probidad y corrupción en la gestión judicial.</v>
      </c>
      <c r="H133" s="4" t="s">
        <v>470</v>
      </c>
      <c r="I133" s="4" t="s">
        <v>471</v>
      </c>
      <c r="J133" s="4" t="s">
        <v>472</v>
      </c>
      <c r="K133" s="4" t="s">
        <v>473</v>
      </c>
      <c r="L133" s="4" t="s">
        <v>35</v>
      </c>
      <c r="M133" s="4" t="s">
        <v>478</v>
      </c>
      <c r="N133" s="4" t="s">
        <v>472</v>
      </c>
      <c r="O133" s="4"/>
      <c r="P133" s="4"/>
      <c r="Q133" s="4"/>
      <c r="R133" s="16"/>
      <c r="S133" s="16"/>
      <c r="T133" s="16"/>
      <c r="U133" s="16"/>
      <c r="V133" s="16"/>
      <c r="W133" s="16"/>
      <c r="X133" s="4"/>
      <c r="Y133" s="11" t="s">
        <v>475</v>
      </c>
    </row>
    <row r="134" spans="1:25" ht="32.25" customHeight="1" x14ac:dyDescent="0.35">
      <c r="A134" s="1"/>
      <c r="B134" s="3" t="s">
        <v>68</v>
      </c>
      <c r="C134" s="3" t="s">
        <v>415</v>
      </c>
      <c r="D134" s="3" t="s">
        <v>416</v>
      </c>
      <c r="E134" s="3" t="s">
        <v>417</v>
      </c>
      <c r="F134" s="3" t="s">
        <v>418</v>
      </c>
      <c r="G134" s="3" t="str">
        <f t="shared" si="7"/>
        <v>PROBIDAD Y ANTICORRUPCIÓN: Diseñar estrategias que permitan la prevención y abordaje de los delitos de probidad y corrupción en la gestión judicial.</v>
      </c>
      <c r="H134" s="3" t="s">
        <v>479</v>
      </c>
      <c r="I134" s="3" t="s">
        <v>480</v>
      </c>
      <c r="J134" s="3" t="s">
        <v>472</v>
      </c>
      <c r="K134" s="3" t="s">
        <v>481</v>
      </c>
      <c r="L134" s="3">
        <v>2019</v>
      </c>
      <c r="M134" s="3" t="s">
        <v>482</v>
      </c>
      <c r="N134" s="3" t="s">
        <v>472</v>
      </c>
      <c r="O134" s="3" t="s">
        <v>30</v>
      </c>
      <c r="P134" s="3">
        <v>50</v>
      </c>
      <c r="Q134" s="3">
        <v>100</v>
      </c>
      <c r="R134" s="9">
        <v>58</v>
      </c>
      <c r="S134" s="9">
        <f>R134+8</f>
        <v>66</v>
      </c>
      <c r="T134" s="9">
        <f t="shared" ref="T134:V134" si="20">S134+8</f>
        <v>74</v>
      </c>
      <c r="U134" s="9">
        <f t="shared" si="20"/>
        <v>82</v>
      </c>
      <c r="V134" s="9">
        <f t="shared" si="20"/>
        <v>90</v>
      </c>
      <c r="W134" s="9">
        <v>100</v>
      </c>
      <c r="X134" s="3" t="s">
        <v>82</v>
      </c>
      <c r="Y134" s="11" t="s">
        <v>475</v>
      </c>
    </row>
    <row r="135" spans="1:25" ht="32.25" customHeight="1" x14ac:dyDescent="0.35">
      <c r="A135" s="1"/>
      <c r="B135" s="3" t="s">
        <v>68</v>
      </c>
      <c r="C135" s="3" t="s">
        <v>415</v>
      </c>
      <c r="D135" s="3" t="s">
        <v>416</v>
      </c>
      <c r="E135" s="3" t="s">
        <v>417</v>
      </c>
      <c r="F135" s="3" t="s">
        <v>418</v>
      </c>
      <c r="G135" s="3" t="str">
        <f t="shared" si="7"/>
        <v>PROBIDAD Y ANTICORRUPCIÓN: Diseñar estrategias que permitan la prevención y abordaje de los delitos de probidad y corrupción en la gestión judicial.</v>
      </c>
      <c r="H135" s="3" t="s">
        <v>479</v>
      </c>
      <c r="I135" s="3" t="s">
        <v>480</v>
      </c>
      <c r="J135" s="3" t="s">
        <v>472</v>
      </c>
      <c r="K135" s="3" t="s">
        <v>481</v>
      </c>
      <c r="L135" s="3" t="s">
        <v>344</v>
      </c>
      <c r="M135" s="3" t="s">
        <v>476</v>
      </c>
      <c r="N135" s="3" t="s">
        <v>472</v>
      </c>
      <c r="O135" s="3"/>
      <c r="P135" s="3"/>
      <c r="Q135" s="3"/>
      <c r="R135" s="5"/>
      <c r="S135" s="5"/>
      <c r="T135" s="5"/>
      <c r="U135" s="5"/>
      <c r="V135" s="5"/>
      <c r="W135" s="5"/>
      <c r="X135" s="3"/>
      <c r="Y135" s="11" t="s">
        <v>475</v>
      </c>
    </row>
    <row r="136" spans="1:25" ht="32.25" customHeight="1" x14ac:dyDescent="0.35">
      <c r="A136" s="1"/>
      <c r="B136" s="3" t="s">
        <v>68</v>
      </c>
      <c r="C136" s="3" t="s">
        <v>415</v>
      </c>
      <c r="D136" s="3" t="s">
        <v>416</v>
      </c>
      <c r="E136" s="3" t="s">
        <v>417</v>
      </c>
      <c r="F136" s="3" t="s">
        <v>418</v>
      </c>
      <c r="G136" s="3" t="str">
        <f t="shared" si="7"/>
        <v>PROBIDAD Y ANTICORRUPCIÓN: Diseñar estrategias que permitan la prevención y abordaje de los delitos de probidad y corrupción en la gestión judicial.</v>
      </c>
      <c r="H136" s="3" t="s">
        <v>479</v>
      </c>
      <c r="I136" s="3" t="s">
        <v>480</v>
      </c>
      <c r="J136" s="3" t="s">
        <v>472</v>
      </c>
      <c r="K136" s="3" t="s">
        <v>481</v>
      </c>
      <c r="L136" s="3" t="s">
        <v>434</v>
      </c>
      <c r="M136" s="3" t="s">
        <v>477</v>
      </c>
      <c r="N136" s="3" t="s">
        <v>472</v>
      </c>
      <c r="O136" s="3"/>
      <c r="P136" s="3"/>
      <c r="Q136" s="3"/>
      <c r="R136" s="5"/>
      <c r="S136" s="5"/>
      <c r="T136" s="5"/>
      <c r="U136" s="5"/>
      <c r="V136" s="5"/>
      <c r="W136" s="5"/>
      <c r="X136" s="3"/>
      <c r="Y136" s="11" t="s">
        <v>475</v>
      </c>
    </row>
    <row r="137" spans="1:25" ht="32.25" customHeight="1" x14ac:dyDescent="0.35">
      <c r="A137" s="1"/>
      <c r="B137" s="3" t="s">
        <v>68</v>
      </c>
      <c r="C137" s="3" t="s">
        <v>415</v>
      </c>
      <c r="D137" s="3" t="s">
        <v>416</v>
      </c>
      <c r="E137" s="3" t="s">
        <v>417</v>
      </c>
      <c r="F137" s="3" t="s">
        <v>418</v>
      </c>
      <c r="G137" s="3" t="str">
        <f t="shared" si="7"/>
        <v>PROBIDAD Y ANTICORRUPCIÓN: Diseñar estrategias que permitan la prevención y abordaje de los delitos de probidad y corrupción en la gestión judicial.</v>
      </c>
      <c r="H137" s="3" t="s">
        <v>479</v>
      </c>
      <c r="I137" s="3" t="s">
        <v>480</v>
      </c>
      <c r="J137" s="3" t="s">
        <v>472</v>
      </c>
      <c r="K137" s="3" t="s">
        <v>481</v>
      </c>
      <c r="L137" s="3" t="s">
        <v>35</v>
      </c>
      <c r="M137" s="3" t="s">
        <v>478</v>
      </c>
      <c r="N137" s="3" t="s">
        <v>472</v>
      </c>
      <c r="O137" s="3"/>
      <c r="P137" s="3"/>
      <c r="Q137" s="3"/>
      <c r="R137" s="5"/>
      <c r="S137" s="5"/>
      <c r="T137" s="5"/>
      <c r="U137" s="5"/>
      <c r="V137" s="5"/>
      <c r="W137" s="5"/>
      <c r="X137" s="3"/>
      <c r="Y137" s="11" t="s">
        <v>475</v>
      </c>
    </row>
    <row r="138" spans="1:25" ht="32.25" customHeight="1" x14ac:dyDescent="0.35">
      <c r="A138" s="1"/>
      <c r="B138" s="4" t="s">
        <v>483</v>
      </c>
      <c r="C138" s="4" t="s">
        <v>415</v>
      </c>
      <c r="D138" s="4" t="s">
        <v>416</v>
      </c>
      <c r="E138" s="4" t="s">
        <v>417</v>
      </c>
      <c r="F138" s="4" t="s">
        <v>418</v>
      </c>
      <c r="G138" s="4" t="str">
        <f t="shared" ref="G138:G198" si="21">_xlfn.CONCAT(E138,": ",F138)</f>
        <v>PROBIDAD Y ANTICORRUPCIÓN: Diseñar estrategias que permitan la prevención y abordaje de los delitos de probidad y corrupción en la gestión judicial.</v>
      </c>
      <c r="H138" s="4" t="s">
        <v>484</v>
      </c>
      <c r="I138" s="4" t="s">
        <v>485</v>
      </c>
      <c r="J138" s="4" t="s">
        <v>486</v>
      </c>
      <c r="K138" s="4" t="s">
        <v>487</v>
      </c>
      <c r="L138" s="4">
        <v>2019</v>
      </c>
      <c r="M138" s="4" t="s">
        <v>488</v>
      </c>
      <c r="N138" s="4" t="s">
        <v>486</v>
      </c>
      <c r="O138" s="4" t="s">
        <v>30</v>
      </c>
      <c r="P138" s="4">
        <v>0</v>
      </c>
      <c r="Q138" s="4">
        <v>100</v>
      </c>
      <c r="R138" s="16">
        <v>0.1</v>
      </c>
      <c r="S138" s="16">
        <v>0.2</v>
      </c>
      <c r="T138" s="16">
        <v>0.4</v>
      </c>
      <c r="U138" s="16">
        <v>0.6</v>
      </c>
      <c r="V138" s="16">
        <v>0.8</v>
      </c>
      <c r="W138" s="16">
        <v>1</v>
      </c>
      <c r="X138" s="4" t="s">
        <v>489</v>
      </c>
    </row>
    <row r="139" spans="1:25" ht="32.25" customHeight="1" x14ac:dyDescent="0.35">
      <c r="A139" s="1"/>
      <c r="B139" s="4" t="s">
        <v>483</v>
      </c>
      <c r="C139" s="4" t="s">
        <v>415</v>
      </c>
      <c r="D139" s="4" t="s">
        <v>416</v>
      </c>
      <c r="E139" s="4" t="s">
        <v>417</v>
      </c>
      <c r="F139" s="4" t="s">
        <v>418</v>
      </c>
      <c r="G139" s="4" t="str">
        <f t="shared" si="21"/>
        <v>PROBIDAD Y ANTICORRUPCIÓN: Diseñar estrategias que permitan la prevención y abordaje de los delitos de probidad y corrupción en la gestión judicial.</v>
      </c>
      <c r="H139" s="4" t="s">
        <v>484</v>
      </c>
      <c r="I139" s="4" t="s">
        <v>485</v>
      </c>
      <c r="J139" s="4" t="s">
        <v>486</v>
      </c>
      <c r="K139" s="4" t="s">
        <v>487</v>
      </c>
      <c r="L139" s="4" t="s">
        <v>328</v>
      </c>
      <c r="M139" s="4" t="s">
        <v>490</v>
      </c>
      <c r="N139" s="4" t="s">
        <v>486</v>
      </c>
      <c r="O139" s="4"/>
      <c r="P139" s="4"/>
      <c r="Q139" s="4"/>
      <c r="R139" s="16"/>
      <c r="S139" s="16"/>
      <c r="T139" s="16"/>
      <c r="U139" s="16"/>
      <c r="V139" s="16"/>
      <c r="W139" s="16"/>
      <c r="X139" s="4"/>
    </row>
    <row r="140" spans="1:25" ht="32.25" customHeight="1" x14ac:dyDescent="0.35">
      <c r="A140" s="1"/>
      <c r="B140" s="4" t="s">
        <v>483</v>
      </c>
      <c r="C140" s="4" t="s">
        <v>415</v>
      </c>
      <c r="D140" s="4" t="s">
        <v>416</v>
      </c>
      <c r="E140" s="4" t="s">
        <v>417</v>
      </c>
      <c r="F140" s="4" t="s">
        <v>418</v>
      </c>
      <c r="G140" s="4" t="str">
        <f t="shared" si="21"/>
        <v>PROBIDAD Y ANTICORRUPCIÓN: Diseñar estrategias que permitan la prevención y abordaje de los delitos de probidad y corrupción en la gestión judicial.</v>
      </c>
      <c r="H140" s="4" t="s">
        <v>484</v>
      </c>
      <c r="I140" s="4" t="s">
        <v>485</v>
      </c>
      <c r="J140" s="4" t="s">
        <v>486</v>
      </c>
      <c r="K140" s="4" t="s">
        <v>487</v>
      </c>
      <c r="L140" s="4">
        <v>2024</v>
      </c>
      <c r="M140" s="4" t="s">
        <v>491</v>
      </c>
      <c r="N140" s="4" t="s">
        <v>486</v>
      </c>
      <c r="O140" s="4"/>
      <c r="P140" s="4"/>
      <c r="Q140" s="4"/>
      <c r="R140" s="16"/>
      <c r="S140" s="16"/>
      <c r="T140" s="16"/>
      <c r="U140" s="16"/>
      <c r="V140" s="16"/>
      <c r="W140" s="16"/>
      <c r="X140" s="4"/>
    </row>
    <row r="141" spans="1:25" ht="32.25" customHeight="1" x14ac:dyDescent="0.35">
      <c r="A141" s="1"/>
      <c r="B141" s="3" t="s">
        <v>68</v>
      </c>
      <c r="C141" s="3" t="s">
        <v>415</v>
      </c>
      <c r="D141" s="3" t="s">
        <v>416</v>
      </c>
      <c r="E141" s="3" t="s">
        <v>492</v>
      </c>
      <c r="F141" s="3" t="s">
        <v>493</v>
      </c>
      <c r="G141" s="3" t="str">
        <f t="shared" si="21"/>
        <v>PARTICIPACIÓN CIUDADANA: Desarrollar estrategias de participación ciudadana responsables, activas y sostenibles, que contribuya en la toma de decisiones del Poder Judicial y mejoramiento del servicio público.</v>
      </c>
      <c r="H141" s="3" t="s">
        <v>494</v>
      </c>
      <c r="I141" s="3" t="s">
        <v>495</v>
      </c>
      <c r="J141" s="3" t="s">
        <v>472</v>
      </c>
      <c r="K141" s="3" t="s">
        <v>496</v>
      </c>
      <c r="L141" s="3">
        <v>2019</v>
      </c>
      <c r="M141" s="3" t="s">
        <v>497</v>
      </c>
      <c r="N141" s="3" t="s">
        <v>472</v>
      </c>
      <c r="O141" s="3" t="s">
        <v>30</v>
      </c>
      <c r="P141" s="3">
        <v>10</v>
      </c>
      <c r="Q141" s="3">
        <v>100</v>
      </c>
      <c r="R141" s="7">
        <v>25</v>
      </c>
      <c r="S141" s="9">
        <f>R141+15</f>
        <v>40</v>
      </c>
      <c r="T141" s="9">
        <f t="shared" ref="T141:W141" si="22">S141+15</f>
        <v>55</v>
      </c>
      <c r="U141" s="9">
        <f t="shared" si="22"/>
        <v>70</v>
      </c>
      <c r="V141" s="9">
        <f t="shared" si="22"/>
        <v>85</v>
      </c>
      <c r="W141" s="9">
        <f t="shared" si="22"/>
        <v>100</v>
      </c>
      <c r="X141" s="3" t="s">
        <v>82</v>
      </c>
      <c r="Y141" s="11" t="s">
        <v>475</v>
      </c>
    </row>
    <row r="142" spans="1:25" ht="32.25" customHeight="1" x14ac:dyDescent="0.35">
      <c r="A142" s="1"/>
      <c r="B142" s="3" t="s">
        <v>68</v>
      </c>
      <c r="C142" s="3" t="s">
        <v>415</v>
      </c>
      <c r="D142" s="3" t="s">
        <v>416</v>
      </c>
      <c r="E142" s="3" t="s">
        <v>492</v>
      </c>
      <c r="F142" s="3" t="s">
        <v>493</v>
      </c>
      <c r="G142" s="3" t="str">
        <f t="shared" si="21"/>
        <v>PARTICIPACIÓN CIUDADANA: Desarrollar estrategias de participación ciudadana responsables, activas y sostenibles, que contribuya en la toma de decisiones del Poder Judicial y mejoramiento del servicio público.</v>
      </c>
      <c r="H142" s="3" t="s">
        <v>494</v>
      </c>
      <c r="I142" s="3" t="s">
        <v>495</v>
      </c>
      <c r="J142" s="3" t="s">
        <v>472</v>
      </c>
      <c r="K142" s="3" t="s">
        <v>496</v>
      </c>
      <c r="L142" s="3" t="s">
        <v>344</v>
      </c>
      <c r="M142" s="3" t="s">
        <v>474</v>
      </c>
      <c r="N142" s="3" t="s">
        <v>472</v>
      </c>
      <c r="O142" s="3"/>
      <c r="P142" s="3"/>
      <c r="Q142" s="3"/>
      <c r="R142" s="5"/>
      <c r="S142" s="5"/>
      <c r="T142" s="5"/>
      <c r="U142" s="5"/>
      <c r="V142" s="5"/>
      <c r="W142" s="5"/>
      <c r="X142" s="3"/>
      <c r="Y142" s="11" t="s">
        <v>475</v>
      </c>
    </row>
    <row r="143" spans="1:25" ht="32.25" customHeight="1" x14ac:dyDescent="0.35">
      <c r="A143" s="1"/>
      <c r="B143" s="3" t="s">
        <v>68</v>
      </c>
      <c r="C143" s="3" t="s">
        <v>415</v>
      </c>
      <c r="D143" s="3" t="s">
        <v>416</v>
      </c>
      <c r="E143" s="3" t="s">
        <v>492</v>
      </c>
      <c r="F143" s="3" t="s">
        <v>493</v>
      </c>
      <c r="G143" s="3" t="str">
        <f t="shared" si="21"/>
        <v>PARTICIPACIÓN CIUDADANA: Desarrollar estrategias de participación ciudadana responsables, activas y sostenibles, que contribuya en la toma de decisiones del Poder Judicial y mejoramiento del servicio público.</v>
      </c>
      <c r="H143" s="3" t="s">
        <v>494</v>
      </c>
      <c r="I143" s="3" t="s">
        <v>495</v>
      </c>
      <c r="J143" s="3" t="s">
        <v>472</v>
      </c>
      <c r="K143" s="3" t="s">
        <v>496</v>
      </c>
      <c r="L143" s="3" t="s">
        <v>434</v>
      </c>
      <c r="M143" s="3" t="s">
        <v>476</v>
      </c>
      <c r="N143" s="3" t="s">
        <v>472</v>
      </c>
      <c r="O143" s="3"/>
      <c r="P143" s="3"/>
      <c r="Q143" s="3"/>
      <c r="R143" s="5"/>
      <c r="S143" s="5"/>
      <c r="T143" s="5"/>
      <c r="U143" s="5"/>
      <c r="V143" s="5"/>
      <c r="W143" s="5"/>
      <c r="X143" s="3"/>
      <c r="Y143" s="11" t="s">
        <v>475</v>
      </c>
    </row>
    <row r="144" spans="1:25" ht="32.25" customHeight="1" x14ac:dyDescent="0.35">
      <c r="A144" s="1"/>
      <c r="B144" s="3" t="s">
        <v>68</v>
      </c>
      <c r="C144" s="3" t="s">
        <v>415</v>
      </c>
      <c r="D144" s="3" t="s">
        <v>416</v>
      </c>
      <c r="E144" s="3" t="s">
        <v>492</v>
      </c>
      <c r="F144" s="3" t="s">
        <v>493</v>
      </c>
      <c r="G144" s="3" t="str">
        <f t="shared" si="21"/>
        <v>PARTICIPACIÓN CIUDADANA: Desarrollar estrategias de participación ciudadana responsables, activas y sostenibles, que contribuya en la toma de decisiones del Poder Judicial y mejoramiento del servicio público.</v>
      </c>
      <c r="H144" s="3" t="s">
        <v>494</v>
      </c>
      <c r="I144" s="3" t="s">
        <v>495</v>
      </c>
      <c r="J144" s="3" t="s">
        <v>472</v>
      </c>
      <c r="K144" s="3" t="s">
        <v>496</v>
      </c>
      <c r="L144" s="3" t="s">
        <v>64</v>
      </c>
      <c r="M144" s="3" t="s">
        <v>477</v>
      </c>
      <c r="N144" s="3" t="s">
        <v>472</v>
      </c>
      <c r="O144" s="3"/>
      <c r="P144" s="3"/>
      <c r="Q144" s="3"/>
      <c r="R144" s="5"/>
      <c r="S144" s="5"/>
      <c r="T144" s="5"/>
      <c r="U144" s="5"/>
      <c r="V144" s="5"/>
      <c r="W144" s="5"/>
      <c r="X144" s="3"/>
      <c r="Y144" s="11" t="s">
        <v>475</v>
      </c>
    </row>
    <row r="145" spans="1:25" ht="32.25" customHeight="1" x14ac:dyDescent="0.35">
      <c r="A145" s="1"/>
      <c r="B145" s="3" t="s">
        <v>68</v>
      </c>
      <c r="C145" s="3" t="s">
        <v>415</v>
      </c>
      <c r="D145" s="3" t="s">
        <v>416</v>
      </c>
      <c r="E145" s="3" t="s">
        <v>492</v>
      </c>
      <c r="F145" s="3" t="s">
        <v>493</v>
      </c>
      <c r="G145" s="3" t="str">
        <f t="shared" si="21"/>
        <v>PARTICIPACIÓN CIUDADANA: Desarrollar estrategias de participación ciudadana responsables, activas y sostenibles, que contribuya en la toma de decisiones del Poder Judicial y mejoramiento del servicio público.</v>
      </c>
      <c r="H145" s="3" t="s">
        <v>494</v>
      </c>
      <c r="I145" s="3" t="s">
        <v>495</v>
      </c>
      <c r="J145" s="3" t="s">
        <v>472</v>
      </c>
      <c r="K145" s="3" t="s">
        <v>496</v>
      </c>
      <c r="L145" s="3" t="s">
        <v>427</v>
      </c>
      <c r="M145" s="3" t="s">
        <v>478</v>
      </c>
      <c r="N145" s="3" t="s">
        <v>498</v>
      </c>
      <c r="O145" s="3"/>
      <c r="P145" s="3"/>
      <c r="Q145" s="3"/>
      <c r="R145" s="5"/>
      <c r="S145" s="5"/>
      <c r="T145" s="5"/>
      <c r="U145" s="5"/>
      <c r="V145" s="5"/>
      <c r="W145" s="5"/>
      <c r="X145" s="3"/>
      <c r="Y145" s="11" t="s">
        <v>475</v>
      </c>
    </row>
    <row r="146" spans="1:25" ht="32.25" customHeight="1" x14ac:dyDescent="0.35">
      <c r="A146" s="1"/>
      <c r="B146" s="4" t="s">
        <v>68</v>
      </c>
      <c r="C146" s="4" t="s">
        <v>415</v>
      </c>
      <c r="D146" s="4" t="s">
        <v>416</v>
      </c>
      <c r="E146" s="4" t="s">
        <v>492</v>
      </c>
      <c r="F146" s="4" t="s">
        <v>493</v>
      </c>
      <c r="G146" s="4" t="str">
        <f t="shared" si="21"/>
        <v>PARTICIPACIÓN CIUDADANA: Desarrollar estrategias de participación ciudadana responsables, activas y sostenibles, que contribuya en la toma de decisiones del Poder Judicial y mejoramiento del servicio público.</v>
      </c>
      <c r="H146" s="4" t="s">
        <v>499</v>
      </c>
      <c r="I146" s="4" t="s">
        <v>500</v>
      </c>
      <c r="J146" s="4" t="s">
        <v>501</v>
      </c>
      <c r="K146" s="4" t="s">
        <v>502</v>
      </c>
      <c r="L146" s="4" t="s">
        <v>344</v>
      </c>
      <c r="M146" s="4" t="s">
        <v>503</v>
      </c>
      <c r="N146" s="4" t="s">
        <v>501</v>
      </c>
      <c r="O146" s="4" t="s">
        <v>30</v>
      </c>
      <c r="P146" s="4">
        <v>0</v>
      </c>
      <c r="Q146" s="4">
        <v>100</v>
      </c>
      <c r="R146" s="16">
        <v>0.1</v>
      </c>
      <c r="S146" s="16">
        <v>0.2</v>
      </c>
      <c r="T146" s="16">
        <v>0.4</v>
      </c>
      <c r="U146" s="16">
        <v>0.6</v>
      </c>
      <c r="V146" s="16">
        <v>0.8</v>
      </c>
      <c r="W146" s="16">
        <v>1</v>
      </c>
      <c r="X146" s="4" t="s">
        <v>504</v>
      </c>
    </row>
    <row r="147" spans="1:25" ht="32.25" customHeight="1" x14ac:dyDescent="0.35">
      <c r="A147" s="1"/>
      <c r="B147" s="4" t="s">
        <v>68</v>
      </c>
      <c r="C147" s="4" t="s">
        <v>415</v>
      </c>
      <c r="D147" s="4" t="s">
        <v>416</v>
      </c>
      <c r="E147" s="4" t="s">
        <v>492</v>
      </c>
      <c r="F147" s="4" t="s">
        <v>493</v>
      </c>
      <c r="G147" s="4" t="str">
        <f t="shared" si="21"/>
        <v>PARTICIPACIÓN CIUDADANA: Desarrollar estrategias de participación ciudadana responsables, activas y sostenibles, que contribuya en la toma de decisiones del Poder Judicial y mejoramiento del servicio público.</v>
      </c>
      <c r="H147" s="4" t="s">
        <v>499</v>
      </c>
      <c r="I147" s="4" t="s">
        <v>505</v>
      </c>
      <c r="J147" s="4" t="s">
        <v>501</v>
      </c>
      <c r="K147" s="4" t="s">
        <v>502</v>
      </c>
      <c r="L147" s="4" t="s">
        <v>86</v>
      </c>
      <c r="M147" s="4" t="s">
        <v>506</v>
      </c>
      <c r="N147" s="4" t="s">
        <v>507</v>
      </c>
      <c r="O147" s="4"/>
      <c r="P147" s="4"/>
      <c r="Q147" s="4"/>
      <c r="R147" s="4"/>
      <c r="S147" s="4"/>
      <c r="T147" s="4"/>
      <c r="U147" s="4"/>
      <c r="V147" s="4"/>
      <c r="W147" s="4"/>
      <c r="X147" s="4"/>
    </row>
    <row r="148" spans="1:25" ht="32.25" customHeight="1" x14ac:dyDescent="0.35">
      <c r="A148" s="1"/>
      <c r="B148" s="4" t="s">
        <v>68</v>
      </c>
      <c r="C148" s="4" t="s">
        <v>415</v>
      </c>
      <c r="D148" s="4" t="s">
        <v>416</v>
      </c>
      <c r="E148" s="4" t="s">
        <v>492</v>
      </c>
      <c r="F148" s="4" t="s">
        <v>493</v>
      </c>
      <c r="G148" s="4" t="str">
        <f t="shared" si="21"/>
        <v>PARTICIPACIÓN CIUDADANA: Desarrollar estrategias de participación ciudadana responsables, activas y sostenibles, que contribuya en la toma de decisiones del Poder Judicial y mejoramiento del servicio público.</v>
      </c>
      <c r="H148" s="4" t="s">
        <v>499</v>
      </c>
      <c r="I148" s="4" t="s">
        <v>505</v>
      </c>
      <c r="J148" s="4" t="s">
        <v>501</v>
      </c>
      <c r="K148" s="4" t="s">
        <v>502</v>
      </c>
      <c r="L148" s="4">
        <v>2024</v>
      </c>
      <c r="M148" s="4" t="s">
        <v>508</v>
      </c>
      <c r="N148" s="4" t="s">
        <v>501</v>
      </c>
      <c r="O148" s="4"/>
      <c r="P148" s="4"/>
      <c r="Q148" s="4"/>
      <c r="R148" s="4"/>
      <c r="S148" s="4"/>
      <c r="T148" s="4"/>
      <c r="U148" s="4"/>
      <c r="V148" s="4"/>
      <c r="W148" s="4"/>
      <c r="X148" s="4"/>
    </row>
    <row r="149" spans="1:25" ht="32.25" customHeight="1" x14ac:dyDescent="0.35">
      <c r="A149" s="1"/>
      <c r="B149" s="3" t="s">
        <v>68</v>
      </c>
      <c r="C149" s="3" t="s">
        <v>415</v>
      </c>
      <c r="D149" s="3" t="s">
        <v>416</v>
      </c>
      <c r="E149" s="3" t="s">
        <v>492</v>
      </c>
      <c r="F149" s="3" t="s">
        <v>493</v>
      </c>
      <c r="G149" s="3" t="str">
        <f t="shared" si="21"/>
        <v>PARTICIPACIÓN CIUDADANA: Desarrollar estrategias de participación ciudadana responsables, activas y sostenibles, que contribuya en la toma de decisiones del Poder Judicial y mejoramiento del servicio público.</v>
      </c>
      <c r="H149" s="3" t="s">
        <v>509</v>
      </c>
      <c r="I149" s="3" t="s">
        <v>510</v>
      </c>
      <c r="J149" s="3" t="s">
        <v>511</v>
      </c>
      <c r="K149" s="3" t="s">
        <v>512</v>
      </c>
      <c r="L149" s="3" t="s">
        <v>344</v>
      </c>
      <c r="M149" s="3" t="s">
        <v>513</v>
      </c>
      <c r="N149" s="3" t="s">
        <v>511</v>
      </c>
      <c r="O149" s="3" t="s">
        <v>30</v>
      </c>
      <c r="P149" s="3">
        <v>0</v>
      </c>
      <c r="Q149" s="3">
        <v>100</v>
      </c>
      <c r="R149" s="5">
        <v>0.1</v>
      </c>
      <c r="S149" s="5">
        <v>0.2</v>
      </c>
      <c r="T149" s="5">
        <v>0.4</v>
      </c>
      <c r="U149" s="5">
        <v>0.6</v>
      </c>
      <c r="V149" s="5">
        <v>0.8</v>
      </c>
      <c r="W149" s="5">
        <v>1</v>
      </c>
      <c r="X149" s="3" t="s">
        <v>514</v>
      </c>
    </row>
    <row r="150" spans="1:25" ht="32.25" customHeight="1" x14ac:dyDescent="0.35">
      <c r="A150" s="1"/>
      <c r="B150" s="3" t="s">
        <v>68</v>
      </c>
      <c r="C150" s="3" t="s">
        <v>415</v>
      </c>
      <c r="D150" s="3" t="s">
        <v>416</v>
      </c>
      <c r="E150" s="3" t="s">
        <v>492</v>
      </c>
      <c r="F150" s="3" t="s">
        <v>493</v>
      </c>
      <c r="G150" s="3" t="str">
        <f t="shared" si="21"/>
        <v>PARTICIPACIÓN CIUDADANA: Desarrollar estrategias de participación ciudadana responsables, activas y sostenibles, que contribuya en la toma de decisiones del Poder Judicial y mejoramiento del servicio público.</v>
      </c>
      <c r="H150" s="3" t="s">
        <v>509</v>
      </c>
      <c r="I150" s="3" t="s">
        <v>515</v>
      </c>
      <c r="J150" s="3" t="s">
        <v>511</v>
      </c>
      <c r="K150" s="3" t="s">
        <v>512</v>
      </c>
      <c r="L150" s="3" t="s">
        <v>328</v>
      </c>
      <c r="M150" s="3" t="s">
        <v>516</v>
      </c>
      <c r="N150" s="3" t="s">
        <v>511</v>
      </c>
      <c r="O150" s="3"/>
      <c r="P150" s="3"/>
      <c r="Q150" s="3"/>
      <c r="R150" s="5"/>
      <c r="S150" s="5"/>
      <c r="T150" s="5"/>
      <c r="U150" s="5"/>
      <c r="V150" s="5"/>
      <c r="W150" s="5"/>
      <c r="X150" s="3"/>
    </row>
    <row r="151" spans="1:25" ht="32.25" customHeight="1" x14ac:dyDescent="0.35">
      <c r="A151" s="1"/>
      <c r="B151" s="3" t="s">
        <v>68</v>
      </c>
      <c r="C151" s="3" t="s">
        <v>415</v>
      </c>
      <c r="D151" s="3" t="s">
        <v>416</v>
      </c>
      <c r="E151" s="3" t="s">
        <v>492</v>
      </c>
      <c r="F151" s="3" t="s">
        <v>493</v>
      </c>
      <c r="G151" s="3" t="str">
        <f t="shared" si="21"/>
        <v>PARTICIPACIÓN CIUDADANA: Desarrollar estrategias de participación ciudadana responsables, activas y sostenibles, que contribuya en la toma de decisiones del Poder Judicial y mejoramiento del servicio público.</v>
      </c>
      <c r="H151" s="3" t="s">
        <v>509</v>
      </c>
      <c r="I151" s="3" t="s">
        <v>515</v>
      </c>
      <c r="J151" s="3" t="s">
        <v>511</v>
      </c>
      <c r="K151" s="3" t="s">
        <v>512</v>
      </c>
      <c r="L151" s="3" t="s">
        <v>35</v>
      </c>
      <c r="M151" s="3" t="s">
        <v>517</v>
      </c>
      <c r="N151" s="3" t="s">
        <v>511</v>
      </c>
      <c r="O151" s="3"/>
      <c r="P151" s="3"/>
      <c r="Q151" s="3"/>
      <c r="R151" s="5"/>
      <c r="S151" s="5"/>
      <c r="T151" s="5"/>
      <c r="U151" s="5"/>
      <c r="V151" s="5"/>
      <c r="W151" s="5"/>
      <c r="X151" s="3"/>
    </row>
    <row r="152" spans="1:25" ht="32.25" customHeight="1" x14ac:dyDescent="0.35">
      <c r="A152" s="1"/>
      <c r="B152" s="4" t="s">
        <v>68</v>
      </c>
      <c r="C152" s="4" t="s">
        <v>415</v>
      </c>
      <c r="D152" s="4" t="s">
        <v>416</v>
      </c>
      <c r="E152" s="4" t="s">
        <v>492</v>
      </c>
      <c r="F152" s="4" t="s">
        <v>493</v>
      </c>
      <c r="G152" s="4" t="str">
        <f t="shared" si="21"/>
        <v>PARTICIPACIÓN CIUDADANA: Desarrollar estrategias de participación ciudadana responsables, activas y sostenibles, que contribuya en la toma de decisiones del Poder Judicial y mejoramiento del servicio público.</v>
      </c>
      <c r="H152" s="4" t="s">
        <v>518</v>
      </c>
      <c r="I152" s="4" t="s">
        <v>519</v>
      </c>
      <c r="J152" s="4" t="s">
        <v>501</v>
      </c>
      <c r="K152" s="4" t="s">
        <v>520</v>
      </c>
      <c r="L152" s="4">
        <v>2019</v>
      </c>
      <c r="M152" s="4" t="s">
        <v>521</v>
      </c>
      <c r="N152" s="4" t="s">
        <v>501</v>
      </c>
      <c r="O152" s="4" t="s">
        <v>30</v>
      </c>
      <c r="P152" s="4">
        <v>0</v>
      </c>
      <c r="Q152" s="4">
        <v>100</v>
      </c>
      <c r="R152" s="16">
        <v>0.1</v>
      </c>
      <c r="S152" s="16">
        <v>0.2</v>
      </c>
      <c r="T152" s="16">
        <v>0.4</v>
      </c>
      <c r="U152" s="16">
        <v>0.6</v>
      </c>
      <c r="V152" s="16">
        <v>0.8</v>
      </c>
      <c r="W152" s="16">
        <v>1</v>
      </c>
      <c r="X152" s="4" t="s">
        <v>504</v>
      </c>
    </row>
    <row r="153" spans="1:25" ht="32.25" customHeight="1" x14ac:dyDescent="0.35">
      <c r="A153" s="1"/>
      <c r="B153" s="4" t="s">
        <v>68</v>
      </c>
      <c r="C153" s="4" t="s">
        <v>415</v>
      </c>
      <c r="D153" s="4" t="s">
        <v>416</v>
      </c>
      <c r="E153" s="4" t="s">
        <v>492</v>
      </c>
      <c r="F153" s="4" t="s">
        <v>493</v>
      </c>
      <c r="G153" s="4" t="str">
        <f t="shared" si="21"/>
        <v>PARTICIPACIÓN CIUDADANA: Desarrollar estrategias de participación ciudadana responsables, activas y sostenibles, que contribuya en la toma de decisiones del Poder Judicial y mejoramiento del servicio público.</v>
      </c>
      <c r="H153" s="4" t="s">
        <v>518</v>
      </c>
      <c r="I153" s="4" t="s">
        <v>522</v>
      </c>
      <c r="J153" s="4" t="s">
        <v>501</v>
      </c>
      <c r="K153" s="4" t="s">
        <v>520</v>
      </c>
      <c r="L153" s="4" t="s">
        <v>83</v>
      </c>
      <c r="M153" s="4" t="s">
        <v>523</v>
      </c>
      <c r="N153" s="4" t="s">
        <v>501</v>
      </c>
      <c r="O153" s="4"/>
      <c r="P153" s="4"/>
      <c r="Q153" s="4"/>
      <c r="R153" s="16"/>
      <c r="S153" s="16"/>
      <c r="T153" s="16"/>
      <c r="U153" s="16"/>
      <c r="V153" s="16"/>
      <c r="W153" s="16"/>
      <c r="X153" s="4"/>
    </row>
    <row r="154" spans="1:25" ht="32.25" customHeight="1" x14ac:dyDescent="0.35">
      <c r="A154" s="1"/>
      <c r="B154" s="3" t="s">
        <v>68</v>
      </c>
      <c r="C154" s="3" t="s">
        <v>415</v>
      </c>
      <c r="D154" s="3" t="s">
        <v>416</v>
      </c>
      <c r="E154" s="3" t="s">
        <v>524</v>
      </c>
      <c r="F154" s="3" t="s">
        <v>525</v>
      </c>
      <c r="G154" s="3" t="str">
        <f t="shared" si="21"/>
        <v>TRANSPARENCIA Y RENDICIÓN DE CUENTAS: 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v>
      </c>
      <c r="H154" s="3" t="s">
        <v>526</v>
      </c>
      <c r="I154" s="3" t="s">
        <v>527</v>
      </c>
      <c r="J154" s="3" t="s">
        <v>463</v>
      </c>
      <c r="K154" s="3" t="s">
        <v>528</v>
      </c>
      <c r="L154" s="3">
        <v>2019</v>
      </c>
      <c r="M154" s="3" t="s">
        <v>529</v>
      </c>
      <c r="N154" s="3" t="s">
        <v>530</v>
      </c>
      <c r="O154" s="3" t="s">
        <v>30</v>
      </c>
      <c r="P154" s="3">
        <v>0</v>
      </c>
      <c r="Q154" s="3">
        <v>100</v>
      </c>
      <c r="R154" s="5">
        <v>0.1</v>
      </c>
      <c r="S154" s="5">
        <v>0.2</v>
      </c>
      <c r="T154" s="5">
        <v>0.4</v>
      </c>
      <c r="U154" s="5">
        <v>0.6</v>
      </c>
      <c r="V154" s="5">
        <v>0.8</v>
      </c>
      <c r="W154" s="5">
        <v>1</v>
      </c>
      <c r="X154" s="3" t="s">
        <v>531</v>
      </c>
    </row>
    <row r="155" spans="1:25" ht="32.25" customHeight="1" x14ac:dyDescent="0.35">
      <c r="A155" s="1"/>
      <c r="B155" s="3" t="s">
        <v>68</v>
      </c>
      <c r="C155" s="3" t="s">
        <v>415</v>
      </c>
      <c r="D155" s="3" t="s">
        <v>416</v>
      </c>
      <c r="E155" s="3" t="s">
        <v>524</v>
      </c>
      <c r="F155" s="3" t="s">
        <v>525</v>
      </c>
      <c r="G155" s="3" t="str">
        <f t="shared" si="21"/>
        <v>TRANSPARENCIA Y RENDICIÓN DE CUENTAS: 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v>
      </c>
      <c r="H155" s="3" t="s">
        <v>526</v>
      </c>
      <c r="I155" s="3" t="s">
        <v>527</v>
      </c>
      <c r="J155" s="3" t="s">
        <v>463</v>
      </c>
      <c r="K155" s="3" t="s">
        <v>528</v>
      </c>
      <c r="L155" s="3" t="s">
        <v>328</v>
      </c>
      <c r="M155" s="3" t="s">
        <v>532</v>
      </c>
      <c r="N155" s="3" t="s">
        <v>533</v>
      </c>
      <c r="O155" s="3"/>
      <c r="P155" s="3"/>
      <c r="Q155" s="3"/>
      <c r="R155" s="5"/>
      <c r="S155" s="5"/>
      <c r="T155" s="5"/>
      <c r="U155" s="5"/>
      <c r="V155" s="5"/>
      <c r="W155" s="5"/>
      <c r="X155" s="3"/>
    </row>
    <row r="156" spans="1:25" ht="32.25" customHeight="1" x14ac:dyDescent="0.35">
      <c r="A156" s="1"/>
      <c r="B156" s="3" t="s">
        <v>68</v>
      </c>
      <c r="C156" s="3" t="s">
        <v>415</v>
      </c>
      <c r="D156" s="3" t="s">
        <v>416</v>
      </c>
      <c r="E156" s="3" t="s">
        <v>524</v>
      </c>
      <c r="F156" s="3" t="s">
        <v>525</v>
      </c>
      <c r="G156" s="3" t="str">
        <f t="shared" si="21"/>
        <v>TRANSPARENCIA Y RENDICIÓN DE CUENTAS: 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v>
      </c>
      <c r="H156" s="3" t="s">
        <v>526</v>
      </c>
      <c r="I156" s="3" t="s">
        <v>527</v>
      </c>
      <c r="J156" s="3" t="s">
        <v>463</v>
      </c>
      <c r="K156" s="3" t="s">
        <v>528</v>
      </c>
      <c r="L156" s="3">
        <v>2024</v>
      </c>
      <c r="M156" s="3" t="s">
        <v>534</v>
      </c>
      <c r="N156" s="3" t="s">
        <v>535</v>
      </c>
      <c r="O156" s="3"/>
      <c r="P156" s="3"/>
      <c r="Q156" s="3"/>
      <c r="R156" s="5"/>
      <c r="S156" s="5"/>
      <c r="T156" s="5"/>
      <c r="U156" s="5"/>
      <c r="V156" s="5"/>
      <c r="W156" s="5"/>
      <c r="X156" s="3"/>
    </row>
    <row r="157" spans="1:25" ht="32.25" customHeight="1" x14ac:dyDescent="0.35">
      <c r="A157" s="1"/>
      <c r="B157" s="4" t="s">
        <v>536</v>
      </c>
      <c r="C157" s="4" t="s">
        <v>415</v>
      </c>
      <c r="D157" s="4" t="s">
        <v>416</v>
      </c>
      <c r="E157" s="4" t="s">
        <v>524</v>
      </c>
      <c r="F157" s="4" t="s">
        <v>525</v>
      </c>
      <c r="G157" s="4" t="str">
        <f t="shared" si="21"/>
        <v>TRANSPARENCIA Y RENDICIÓN DE CUENTAS: 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v>
      </c>
      <c r="H157" s="4" t="s">
        <v>537</v>
      </c>
      <c r="I157" s="4" t="s">
        <v>538</v>
      </c>
      <c r="J157" s="4" t="s">
        <v>456</v>
      </c>
      <c r="K157" s="4" t="s">
        <v>539</v>
      </c>
      <c r="L157" s="4">
        <v>2019</v>
      </c>
      <c r="M157" s="4" t="s">
        <v>540</v>
      </c>
      <c r="N157" s="4" t="s">
        <v>541</v>
      </c>
      <c r="O157" s="4" t="s">
        <v>30</v>
      </c>
      <c r="P157" s="4">
        <v>0</v>
      </c>
      <c r="Q157" s="4">
        <v>100</v>
      </c>
      <c r="R157" s="16">
        <v>0.1</v>
      </c>
      <c r="S157" s="16">
        <v>0.2</v>
      </c>
      <c r="T157" s="16">
        <v>0.4</v>
      </c>
      <c r="U157" s="16">
        <v>0.6</v>
      </c>
      <c r="V157" s="16">
        <v>0.8</v>
      </c>
      <c r="W157" s="16">
        <v>1</v>
      </c>
      <c r="X157" s="4" t="s">
        <v>542</v>
      </c>
    </row>
    <row r="158" spans="1:25" ht="32.25" customHeight="1" x14ac:dyDescent="0.35">
      <c r="A158" s="1"/>
      <c r="B158" s="4" t="s">
        <v>536</v>
      </c>
      <c r="C158" s="4" t="s">
        <v>415</v>
      </c>
      <c r="D158" s="4" t="s">
        <v>416</v>
      </c>
      <c r="E158" s="4" t="s">
        <v>524</v>
      </c>
      <c r="F158" s="4" t="s">
        <v>525</v>
      </c>
      <c r="G158" s="4" t="str">
        <f t="shared" si="21"/>
        <v>TRANSPARENCIA Y RENDICIÓN DE CUENTAS: 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v>
      </c>
      <c r="H158" s="4" t="s">
        <v>537</v>
      </c>
      <c r="I158" s="4" t="s">
        <v>538</v>
      </c>
      <c r="J158" s="4" t="s">
        <v>472</v>
      </c>
      <c r="K158" s="4" t="s">
        <v>539</v>
      </c>
      <c r="L158" s="4" t="s">
        <v>424</v>
      </c>
      <c r="M158" s="4" t="s">
        <v>543</v>
      </c>
      <c r="N158" s="4" t="s">
        <v>541</v>
      </c>
      <c r="O158" s="4"/>
      <c r="P158" s="4"/>
      <c r="Q158" s="4"/>
      <c r="R158" s="16"/>
      <c r="S158" s="16"/>
      <c r="T158" s="16"/>
      <c r="U158" s="16"/>
      <c r="V158" s="16"/>
      <c r="W158" s="16"/>
      <c r="X158" s="4"/>
    </row>
    <row r="159" spans="1:25" ht="32.25" customHeight="1" x14ac:dyDescent="0.35">
      <c r="A159" s="1"/>
      <c r="B159" s="4" t="s">
        <v>536</v>
      </c>
      <c r="C159" s="4" t="s">
        <v>415</v>
      </c>
      <c r="D159" s="4" t="s">
        <v>416</v>
      </c>
      <c r="E159" s="4" t="s">
        <v>524</v>
      </c>
      <c r="F159" s="4" t="s">
        <v>525</v>
      </c>
      <c r="G159" s="4" t="str">
        <f t="shared" si="21"/>
        <v>TRANSPARENCIA Y RENDICIÓN DE CUENTAS: 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v>
      </c>
      <c r="H159" s="4" t="s">
        <v>537</v>
      </c>
      <c r="I159" s="4" t="s">
        <v>538</v>
      </c>
      <c r="J159" s="4" t="s">
        <v>472</v>
      </c>
      <c r="K159" s="4" t="s">
        <v>539</v>
      </c>
      <c r="L159" s="4">
        <v>2024</v>
      </c>
      <c r="M159" s="4" t="s">
        <v>544</v>
      </c>
      <c r="N159" s="4" t="s">
        <v>541</v>
      </c>
      <c r="O159" s="4"/>
      <c r="P159" s="4"/>
      <c r="Q159" s="4"/>
      <c r="R159" s="16"/>
      <c r="S159" s="16"/>
      <c r="T159" s="16"/>
      <c r="U159" s="16"/>
      <c r="V159" s="16"/>
      <c r="W159" s="16"/>
      <c r="X159" s="4"/>
    </row>
    <row r="160" spans="1:25" ht="32.25" customHeight="1" x14ac:dyDescent="0.35">
      <c r="A160" s="1"/>
      <c r="B160" s="3" t="s">
        <v>68</v>
      </c>
      <c r="C160" s="3" t="s">
        <v>415</v>
      </c>
      <c r="D160" s="3" t="s">
        <v>416</v>
      </c>
      <c r="E160" s="3" t="s">
        <v>524</v>
      </c>
      <c r="F160" s="3" t="s">
        <v>525</v>
      </c>
      <c r="G160" s="3" t="str">
        <f t="shared" si="21"/>
        <v>TRANSPARENCIA Y RENDICIÓN DE CUENTAS: 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v>
      </c>
      <c r="H160" s="3" t="s">
        <v>545</v>
      </c>
      <c r="I160" s="3" t="s">
        <v>546</v>
      </c>
      <c r="J160" s="3" t="s">
        <v>547</v>
      </c>
      <c r="K160" s="3" t="s">
        <v>548</v>
      </c>
      <c r="L160" s="3">
        <v>2019</v>
      </c>
      <c r="M160" s="3" t="s">
        <v>549</v>
      </c>
      <c r="N160" s="3" t="s">
        <v>501</v>
      </c>
      <c r="O160" s="3" t="s">
        <v>228</v>
      </c>
      <c r="P160" s="3">
        <v>0</v>
      </c>
      <c r="Q160" s="3">
        <v>100</v>
      </c>
      <c r="R160" s="5">
        <v>0.1</v>
      </c>
      <c r="S160" s="5">
        <v>0.2</v>
      </c>
      <c r="T160" s="5">
        <v>0.4</v>
      </c>
      <c r="U160" s="5">
        <v>0.6</v>
      </c>
      <c r="V160" s="5">
        <v>0.8</v>
      </c>
      <c r="W160" s="5">
        <v>1</v>
      </c>
      <c r="X160" s="3" t="s">
        <v>82</v>
      </c>
    </row>
    <row r="161" spans="1:24" ht="32.25" customHeight="1" x14ac:dyDescent="0.35">
      <c r="A161" s="1"/>
      <c r="B161" s="3" t="s">
        <v>68</v>
      </c>
      <c r="C161" s="3" t="s">
        <v>415</v>
      </c>
      <c r="D161" s="3" t="s">
        <v>416</v>
      </c>
      <c r="E161" s="3" t="s">
        <v>524</v>
      </c>
      <c r="F161" s="3" t="s">
        <v>525</v>
      </c>
      <c r="G161" s="3" t="str">
        <f t="shared" si="21"/>
        <v>TRANSPARENCIA Y RENDICIÓN DE CUENTAS: 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v>
      </c>
      <c r="H161" s="3" t="s">
        <v>545</v>
      </c>
      <c r="I161" s="3" t="s">
        <v>546</v>
      </c>
      <c r="J161" s="3" t="s">
        <v>547</v>
      </c>
      <c r="K161" s="3" t="s">
        <v>548</v>
      </c>
      <c r="L161" s="3" t="s">
        <v>83</v>
      </c>
      <c r="M161" s="3" t="s">
        <v>550</v>
      </c>
      <c r="N161" s="3" t="s">
        <v>501</v>
      </c>
      <c r="O161" s="3"/>
      <c r="P161" s="3"/>
      <c r="Q161" s="3"/>
      <c r="R161" s="5"/>
      <c r="S161" s="5"/>
      <c r="T161" s="5"/>
      <c r="U161" s="5"/>
      <c r="V161" s="5"/>
      <c r="W161" s="5"/>
      <c r="X161" s="3"/>
    </row>
    <row r="162" spans="1:24" ht="32.25" customHeight="1" x14ac:dyDescent="0.35">
      <c r="A162" s="1"/>
      <c r="B162" s="4" t="s">
        <v>20</v>
      </c>
      <c r="C162" s="4" t="s">
        <v>415</v>
      </c>
      <c r="D162" s="4" t="s">
        <v>416</v>
      </c>
      <c r="E162" s="4" t="s">
        <v>524</v>
      </c>
      <c r="F162" s="4" t="s">
        <v>525</v>
      </c>
      <c r="G162" s="4" t="str">
        <f t="shared" si="21"/>
        <v>TRANSPARENCIA Y RENDICIÓN DE CUENTAS: 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v>
      </c>
      <c r="H162" s="4" t="s">
        <v>551</v>
      </c>
      <c r="I162" s="4" t="s">
        <v>552</v>
      </c>
      <c r="J162" s="4" t="s">
        <v>27</v>
      </c>
      <c r="K162" s="4"/>
      <c r="L162" s="4">
        <v>2019</v>
      </c>
      <c r="M162" s="4" t="s">
        <v>553</v>
      </c>
      <c r="N162" s="4" t="s">
        <v>74</v>
      </c>
      <c r="O162" s="4" t="s">
        <v>30</v>
      </c>
      <c r="P162" s="4">
        <v>0</v>
      </c>
      <c r="Q162" s="4">
        <v>100</v>
      </c>
      <c r="R162" s="16">
        <v>0.1</v>
      </c>
      <c r="S162" s="16">
        <v>0.2</v>
      </c>
      <c r="T162" s="16">
        <v>0.4</v>
      </c>
      <c r="U162" s="16">
        <v>0.6</v>
      </c>
      <c r="V162" s="16">
        <v>0.8</v>
      </c>
      <c r="W162" s="16">
        <v>1</v>
      </c>
      <c r="X162" s="4" t="s">
        <v>531</v>
      </c>
    </row>
    <row r="163" spans="1:24" ht="32.25" customHeight="1" x14ac:dyDescent="0.35">
      <c r="A163" s="1"/>
      <c r="B163" s="4" t="s">
        <v>20</v>
      </c>
      <c r="C163" s="4" t="s">
        <v>415</v>
      </c>
      <c r="D163" s="4" t="s">
        <v>416</v>
      </c>
      <c r="E163" s="4" t="s">
        <v>524</v>
      </c>
      <c r="F163" s="4" t="s">
        <v>525</v>
      </c>
      <c r="G163" s="4" t="str">
        <f t="shared" si="21"/>
        <v>TRANSPARENCIA Y RENDICIÓN DE CUENTAS: 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v>
      </c>
      <c r="H163" s="4" t="s">
        <v>551</v>
      </c>
      <c r="I163" s="4" t="s">
        <v>552</v>
      </c>
      <c r="J163" s="4" t="s">
        <v>27</v>
      </c>
      <c r="K163" s="4"/>
      <c r="L163" s="4">
        <v>2020</v>
      </c>
      <c r="M163" s="4" t="s">
        <v>554</v>
      </c>
      <c r="N163" s="4" t="s">
        <v>74</v>
      </c>
      <c r="O163" s="4"/>
      <c r="P163" s="4"/>
      <c r="Q163" s="4"/>
      <c r="R163" s="4"/>
      <c r="S163" s="4"/>
      <c r="T163" s="4"/>
      <c r="U163" s="4"/>
      <c r="V163" s="4"/>
      <c r="W163" s="4"/>
      <c r="X163" s="4"/>
    </row>
    <row r="164" spans="1:24" ht="32.25" customHeight="1" x14ac:dyDescent="0.35">
      <c r="A164" s="1"/>
      <c r="B164" s="4" t="s">
        <v>20</v>
      </c>
      <c r="C164" s="4" t="s">
        <v>415</v>
      </c>
      <c r="D164" s="4" t="s">
        <v>416</v>
      </c>
      <c r="E164" s="4" t="s">
        <v>524</v>
      </c>
      <c r="F164" s="4" t="s">
        <v>525</v>
      </c>
      <c r="G164" s="4" t="str">
        <f t="shared" si="21"/>
        <v>TRANSPARENCIA Y RENDICIÓN DE CUENTAS: 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v>
      </c>
      <c r="H164" s="4" t="s">
        <v>551</v>
      </c>
      <c r="I164" s="4" t="s">
        <v>552</v>
      </c>
      <c r="J164" s="4" t="s">
        <v>27</v>
      </c>
      <c r="K164" s="4"/>
      <c r="L164" s="4" t="s">
        <v>35</v>
      </c>
      <c r="M164" s="4" t="s">
        <v>555</v>
      </c>
      <c r="N164" s="4" t="s">
        <v>74</v>
      </c>
      <c r="O164" s="4"/>
      <c r="P164" s="4"/>
      <c r="Q164" s="4"/>
      <c r="R164" s="4"/>
      <c r="S164" s="4"/>
      <c r="T164" s="4"/>
      <c r="U164" s="4"/>
      <c r="V164" s="4"/>
      <c r="W164" s="4"/>
      <c r="X164" s="4"/>
    </row>
    <row r="165" spans="1:24" ht="32.25" customHeight="1" x14ac:dyDescent="0.35">
      <c r="A165" s="1"/>
      <c r="B165" s="3" t="s">
        <v>339</v>
      </c>
      <c r="C165" s="3" t="s">
        <v>415</v>
      </c>
      <c r="D165" s="3" t="s">
        <v>416</v>
      </c>
      <c r="E165" s="3" t="s">
        <v>524</v>
      </c>
      <c r="F165" s="3" t="s">
        <v>525</v>
      </c>
      <c r="G165" s="3" t="str">
        <f t="shared" si="21"/>
        <v>TRANSPARENCIA Y RENDICIÓN DE CUENTAS: 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v>
      </c>
      <c r="H165" s="3" t="s">
        <v>556</v>
      </c>
      <c r="I165" s="3" t="s">
        <v>557</v>
      </c>
      <c r="J165" s="3" t="s">
        <v>342</v>
      </c>
      <c r="K165" s="3"/>
      <c r="L165" s="3">
        <v>2019</v>
      </c>
      <c r="M165" s="3" t="s">
        <v>558</v>
      </c>
      <c r="N165" s="3" t="s">
        <v>342</v>
      </c>
      <c r="O165" s="3" t="s">
        <v>30</v>
      </c>
      <c r="P165" s="3">
        <v>0</v>
      </c>
      <c r="Q165" s="3">
        <v>100</v>
      </c>
      <c r="R165" s="5">
        <v>0.1</v>
      </c>
      <c r="S165" s="5">
        <v>0.2</v>
      </c>
      <c r="T165" s="5">
        <v>0.4</v>
      </c>
      <c r="U165" s="5">
        <v>0.6</v>
      </c>
      <c r="V165" s="5">
        <v>0.8</v>
      </c>
      <c r="W165" s="5">
        <v>1</v>
      </c>
      <c r="X165" s="3" t="s">
        <v>531</v>
      </c>
    </row>
    <row r="166" spans="1:24" ht="32.25" customHeight="1" x14ac:dyDescent="0.35">
      <c r="A166" s="1"/>
      <c r="B166" s="3" t="s">
        <v>339</v>
      </c>
      <c r="C166" s="3" t="s">
        <v>415</v>
      </c>
      <c r="D166" s="3" t="s">
        <v>416</v>
      </c>
      <c r="E166" s="3" t="s">
        <v>524</v>
      </c>
      <c r="F166" s="3" t="s">
        <v>525</v>
      </c>
      <c r="G166" s="3" t="str">
        <f t="shared" si="21"/>
        <v>TRANSPARENCIA Y RENDICIÓN DE CUENTAS: 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v>
      </c>
      <c r="H166" s="3" t="s">
        <v>556</v>
      </c>
      <c r="I166" s="3" t="s">
        <v>557</v>
      </c>
      <c r="J166" s="3" t="s">
        <v>342</v>
      </c>
      <c r="K166" s="3"/>
      <c r="L166" s="3" t="s">
        <v>328</v>
      </c>
      <c r="M166" s="3" t="s">
        <v>559</v>
      </c>
      <c r="N166" s="3" t="s">
        <v>342</v>
      </c>
      <c r="O166" s="3"/>
      <c r="P166" s="3"/>
      <c r="Q166" s="3"/>
      <c r="R166" s="5"/>
      <c r="S166" s="5"/>
      <c r="T166" s="5"/>
      <c r="U166" s="5"/>
      <c r="V166" s="5"/>
      <c r="W166" s="5"/>
      <c r="X166" s="3"/>
    </row>
    <row r="167" spans="1:24" ht="32.25" customHeight="1" x14ac:dyDescent="0.35">
      <c r="A167" s="1"/>
      <c r="B167" s="3" t="s">
        <v>339</v>
      </c>
      <c r="C167" s="3" t="s">
        <v>415</v>
      </c>
      <c r="D167" s="3" t="s">
        <v>416</v>
      </c>
      <c r="E167" s="3" t="s">
        <v>524</v>
      </c>
      <c r="F167" s="3" t="s">
        <v>525</v>
      </c>
      <c r="G167" s="3" t="str">
        <f t="shared" si="21"/>
        <v>TRANSPARENCIA Y RENDICIÓN DE CUENTAS: 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v>
      </c>
      <c r="H167" s="3" t="s">
        <v>556</v>
      </c>
      <c r="I167" s="3" t="s">
        <v>557</v>
      </c>
      <c r="J167" s="3" t="s">
        <v>342</v>
      </c>
      <c r="K167" s="3"/>
      <c r="L167" s="3">
        <v>2024</v>
      </c>
      <c r="M167" s="3" t="s">
        <v>555</v>
      </c>
      <c r="N167" s="3" t="s">
        <v>342</v>
      </c>
      <c r="O167" s="3"/>
      <c r="P167" s="3"/>
      <c r="Q167" s="3"/>
      <c r="R167" s="5"/>
      <c r="S167" s="5"/>
      <c r="T167" s="5"/>
      <c r="U167" s="5"/>
      <c r="V167" s="5"/>
      <c r="W167" s="5"/>
      <c r="X167" s="3"/>
    </row>
    <row r="168" spans="1:24" ht="32.25" customHeight="1" x14ac:dyDescent="0.35">
      <c r="A168" s="1"/>
      <c r="B168" s="4" t="s">
        <v>339</v>
      </c>
      <c r="C168" s="4" t="s">
        <v>415</v>
      </c>
      <c r="D168" s="4" t="s">
        <v>416</v>
      </c>
      <c r="E168" s="4" t="s">
        <v>524</v>
      </c>
      <c r="F168" s="4" t="s">
        <v>525</v>
      </c>
      <c r="G168" s="4" t="str">
        <f t="shared" si="21"/>
        <v>TRANSPARENCIA Y RENDICIÓN DE CUENTAS: 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v>
      </c>
      <c r="H168" s="4" t="s">
        <v>560</v>
      </c>
      <c r="I168" s="4" t="s">
        <v>561</v>
      </c>
      <c r="J168" s="4" t="s">
        <v>562</v>
      </c>
      <c r="K168" s="4" t="s">
        <v>28</v>
      </c>
      <c r="L168" s="4">
        <v>2019</v>
      </c>
      <c r="M168" s="4" t="s">
        <v>563</v>
      </c>
      <c r="N168" s="4" t="s">
        <v>562</v>
      </c>
      <c r="O168" s="4" t="s">
        <v>30</v>
      </c>
      <c r="P168" s="4">
        <v>0</v>
      </c>
      <c r="Q168" s="4">
        <v>100</v>
      </c>
      <c r="R168" s="16">
        <v>0.1</v>
      </c>
      <c r="S168" s="16">
        <v>0.2</v>
      </c>
      <c r="T168" s="16">
        <v>0.4</v>
      </c>
      <c r="U168" s="16">
        <v>0.6</v>
      </c>
      <c r="V168" s="16">
        <v>0.8</v>
      </c>
      <c r="W168" s="16">
        <v>1</v>
      </c>
      <c r="X168" s="4" t="s">
        <v>531</v>
      </c>
    </row>
    <row r="169" spans="1:24" ht="32.25" customHeight="1" x14ac:dyDescent="0.35">
      <c r="A169" s="1"/>
      <c r="B169" s="4" t="s">
        <v>339</v>
      </c>
      <c r="C169" s="4" t="s">
        <v>415</v>
      </c>
      <c r="D169" s="4" t="s">
        <v>416</v>
      </c>
      <c r="E169" s="4" t="s">
        <v>524</v>
      </c>
      <c r="F169" s="4" t="s">
        <v>525</v>
      </c>
      <c r="G169" s="4" t="str">
        <f t="shared" si="21"/>
        <v>TRANSPARENCIA Y RENDICIÓN DE CUENTAS: 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v>
      </c>
      <c r="H169" s="4" t="s">
        <v>560</v>
      </c>
      <c r="I169" s="4" t="s">
        <v>561</v>
      </c>
      <c r="J169" s="4" t="s">
        <v>562</v>
      </c>
      <c r="K169" s="4" t="s">
        <v>28</v>
      </c>
      <c r="L169" s="4" t="s">
        <v>328</v>
      </c>
      <c r="M169" s="4" t="s">
        <v>559</v>
      </c>
      <c r="N169" s="4" t="s">
        <v>562</v>
      </c>
      <c r="O169" s="4"/>
      <c r="P169" s="4"/>
      <c r="Q169" s="4"/>
      <c r="R169" s="16"/>
      <c r="S169" s="16"/>
      <c r="T169" s="16"/>
      <c r="U169" s="16"/>
      <c r="V169" s="16"/>
      <c r="W169" s="16"/>
      <c r="X169" s="4"/>
    </row>
    <row r="170" spans="1:24" ht="32.25" customHeight="1" x14ac:dyDescent="0.35">
      <c r="A170" s="1"/>
      <c r="B170" s="4" t="s">
        <v>339</v>
      </c>
      <c r="C170" s="4" t="s">
        <v>415</v>
      </c>
      <c r="D170" s="4" t="s">
        <v>416</v>
      </c>
      <c r="E170" s="4" t="s">
        <v>524</v>
      </c>
      <c r="F170" s="4" t="s">
        <v>525</v>
      </c>
      <c r="G170" s="4" t="str">
        <f t="shared" si="21"/>
        <v>TRANSPARENCIA Y RENDICIÓN DE CUENTAS: 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v>
      </c>
      <c r="H170" s="4" t="s">
        <v>560</v>
      </c>
      <c r="I170" s="4" t="s">
        <v>561</v>
      </c>
      <c r="J170" s="4" t="s">
        <v>562</v>
      </c>
      <c r="K170" s="4" t="s">
        <v>28</v>
      </c>
      <c r="L170" s="4">
        <v>2024</v>
      </c>
      <c r="M170" s="4" t="s">
        <v>555</v>
      </c>
      <c r="N170" s="4" t="s">
        <v>562</v>
      </c>
      <c r="O170" s="4"/>
      <c r="P170" s="4"/>
      <c r="Q170" s="4"/>
      <c r="R170" s="16"/>
      <c r="S170" s="16"/>
      <c r="T170" s="16"/>
      <c r="U170" s="16"/>
      <c r="V170" s="16"/>
      <c r="W170" s="16"/>
      <c r="X170" s="4"/>
    </row>
    <row r="171" spans="1:24" ht="32.25" customHeight="1" x14ac:dyDescent="0.35">
      <c r="A171" s="1"/>
      <c r="B171" s="3" t="s">
        <v>339</v>
      </c>
      <c r="C171" s="3" t="s">
        <v>415</v>
      </c>
      <c r="D171" s="3" t="s">
        <v>416</v>
      </c>
      <c r="E171" s="3" t="s">
        <v>524</v>
      </c>
      <c r="F171" s="3" t="s">
        <v>525</v>
      </c>
      <c r="G171" s="3" t="str">
        <f t="shared" si="21"/>
        <v>TRANSPARENCIA Y RENDICIÓN DE CUENTAS: 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v>
      </c>
      <c r="H171" s="3" t="s">
        <v>564</v>
      </c>
      <c r="I171" s="3" t="s">
        <v>565</v>
      </c>
      <c r="J171" s="3" t="s">
        <v>28</v>
      </c>
      <c r="K171" s="3"/>
      <c r="L171" s="3">
        <v>2019</v>
      </c>
      <c r="M171" s="3" t="s">
        <v>566</v>
      </c>
      <c r="N171" s="3" t="s">
        <v>28</v>
      </c>
      <c r="O171" s="3" t="s">
        <v>30</v>
      </c>
      <c r="P171" s="3">
        <v>0</v>
      </c>
      <c r="Q171" s="3">
        <v>100</v>
      </c>
      <c r="R171" s="5">
        <v>0.1</v>
      </c>
      <c r="S171" s="5">
        <v>0.2</v>
      </c>
      <c r="T171" s="5">
        <v>0.4</v>
      </c>
      <c r="U171" s="5">
        <v>0.6</v>
      </c>
      <c r="V171" s="5">
        <v>0.8</v>
      </c>
      <c r="W171" s="5">
        <v>1</v>
      </c>
      <c r="X171" s="3" t="s">
        <v>531</v>
      </c>
    </row>
    <row r="172" spans="1:24" ht="32.25" customHeight="1" x14ac:dyDescent="0.35">
      <c r="A172" s="1"/>
      <c r="B172" s="3" t="s">
        <v>339</v>
      </c>
      <c r="C172" s="3" t="s">
        <v>415</v>
      </c>
      <c r="D172" s="3" t="s">
        <v>416</v>
      </c>
      <c r="E172" s="3" t="s">
        <v>524</v>
      </c>
      <c r="F172" s="3" t="s">
        <v>525</v>
      </c>
      <c r="G172" s="3" t="str">
        <f t="shared" si="21"/>
        <v>TRANSPARENCIA Y RENDICIÓN DE CUENTAS: 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v>
      </c>
      <c r="H172" s="3" t="s">
        <v>564</v>
      </c>
      <c r="I172" s="3" t="s">
        <v>565</v>
      </c>
      <c r="J172" s="3" t="s">
        <v>28</v>
      </c>
      <c r="K172" s="3"/>
      <c r="L172" s="3" t="s">
        <v>328</v>
      </c>
      <c r="M172" s="3" t="s">
        <v>559</v>
      </c>
      <c r="N172" s="3" t="s">
        <v>28</v>
      </c>
      <c r="O172" s="3"/>
      <c r="P172" s="3"/>
      <c r="Q172" s="3"/>
      <c r="R172" s="5"/>
      <c r="S172" s="5"/>
      <c r="T172" s="5"/>
      <c r="U172" s="5"/>
      <c r="V172" s="5"/>
      <c r="W172" s="5"/>
      <c r="X172" s="3"/>
    </row>
    <row r="173" spans="1:24" ht="32.25" customHeight="1" x14ac:dyDescent="0.35">
      <c r="A173" s="1"/>
      <c r="B173" s="3" t="s">
        <v>339</v>
      </c>
      <c r="C173" s="3" t="s">
        <v>415</v>
      </c>
      <c r="D173" s="3" t="s">
        <v>416</v>
      </c>
      <c r="E173" s="3" t="s">
        <v>524</v>
      </c>
      <c r="F173" s="3" t="s">
        <v>525</v>
      </c>
      <c r="G173" s="3" t="str">
        <f t="shared" si="21"/>
        <v>TRANSPARENCIA Y RENDICIÓN DE CUENTAS: 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v>
      </c>
      <c r="H173" s="3" t="s">
        <v>564</v>
      </c>
      <c r="I173" s="3" t="s">
        <v>565</v>
      </c>
      <c r="J173" s="3" t="s">
        <v>28</v>
      </c>
      <c r="K173" s="3"/>
      <c r="L173" s="3">
        <v>2024</v>
      </c>
      <c r="M173" s="3" t="s">
        <v>555</v>
      </c>
      <c r="N173" s="3" t="s">
        <v>28</v>
      </c>
      <c r="O173" s="3"/>
      <c r="P173" s="3"/>
      <c r="Q173" s="3"/>
      <c r="R173" s="5"/>
      <c r="S173" s="5"/>
      <c r="T173" s="5"/>
      <c r="U173" s="5"/>
      <c r="V173" s="5"/>
      <c r="W173" s="5"/>
      <c r="X173" s="3"/>
    </row>
    <row r="174" spans="1:24" ht="32.25" customHeight="1" x14ac:dyDescent="0.35">
      <c r="A174" s="1"/>
      <c r="B174" s="4" t="s">
        <v>68</v>
      </c>
      <c r="C174" s="4" t="s">
        <v>415</v>
      </c>
      <c r="D174" s="4" t="s">
        <v>416</v>
      </c>
      <c r="E174" s="4" t="s">
        <v>524</v>
      </c>
      <c r="F174" s="4" t="s">
        <v>525</v>
      </c>
      <c r="G174" s="4" t="str">
        <f t="shared" si="21"/>
        <v>TRANSPARENCIA Y RENDICIÓN DE CUENTAS: 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v>
      </c>
      <c r="H174" s="29" t="s">
        <v>567</v>
      </c>
      <c r="I174" s="29" t="s">
        <v>568</v>
      </c>
      <c r="J174" s="4" t="s">
        <v>431</v>
      </c>
      <c r="K174" s="4" t="s">
        <v>456</v>
      </c>
      <c r="L174" s="4">
        <v>2019</v>
      </c>
      <c r="M174" s="4" t="s">
        <v>569</v>
      </c>
      <c r="N174" s="4" t="s">
        <v>570</v>
      </c>
      <c r="O174" s="4" t="s">
        <v>30</v>
      </c>
      <c r="P174" s="4">
        <v>0</v>
      </c>
      <c r="Q174" s="4">
        <v>100</v>
      </c>
      <c r="R174" s="16">
        <v>0.1</v>
      </c>
      <c r="S174" s="16">
        <v>0.2</v>
      </c>
      <c r="T174" s="16">
        <v>0.4</v>
      </c>
      <c r="U174" s="16">
        <v>0.6</v>
      </c>
      <c r="V174" s="16">
        <v>0.8</v>
      </c>
      <c r="W174" s="16">
        <v>1</v>
      </c>
      <c r="X174" s="4" t="s">
        <v>571</v>
      </c>
    </row>
    <row r="175" spans="1:24" ht="32.25" customHeight="1" x14ac:dyDescent="0.35">
      <c r="A175" s="1"/>
      <c r="B175" s="4" t="s">
        <v>68</v>
      </c>
      <c r="C175" s="4" t="s">
        <v>415</v>
      </c>
      <c r="D175" s="4" t="s">
        <v>416</v>
      </c>
      <c r="E175" s="4" t="s">
        <v>524</v>
      </c>
      <c r="F175" s="4" t="s">
        <v>525</v>
      </c>
      <c r="G175" s="4" t="str">
        <f t="shared" si="21"/>
        <v>TRANSPARENCIA Y RENDICIÓN DE CUENTAS: 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v>
      </c>
      <c r="H175" s="29" t="s">
        <v>567</v>
      </c>
      <c r="I175" s="29" t="s">
        <v>568</v>
      </c>
      <c r="J175" s="4" t="s">
        <v>431</v>
      </c>
      <c r="K175" s="4" t="s">
        <v>456</v>
      </c>
      <c r="L175" s="4" t="s">
        <v>83</v>
      </c>
      <c r="M175" s="4" t="s">
        <v>572</v>
      </c>
      <c r="N175" s="4" t="s">
        <v>570</v>
      </c>
      <c r="O175" s="4"/>
      <c r="P175" s="4"/>
      <c r="Q175" s="4"/>
      <c r="R175" s="16"/>
      <c r="S175" s="16"/>
      <c r="T175" s="16"/>
      <c r="U175" s="16"/>
      <c r="V175" s="16"/>
      <c r="W175" s="16"/>
      <c r="X175" s="4"/>
    </row>
    <row r="176" spans="1:24" ht="32.25" customHeight="1" x14ac:dyDescent="0.35">
      <c r="A176" s="1"/>
      <c r="B176" s="4" t="s">
        <v>68</v>
      </c>
      <c r="C176" s="4" t="s">
        <v>415</v>
      </c>
      <c r="D176" s="4" t="s">
        <v>416</v>
      </c>
      <c r="E176" s="4" t="s">
        <v>524</v>
      </c>
      <c r="F176" s="4" t="s">
        <v>525</v>
      </c>
      <c r="G176" s="4" t="str">
        <f t="shared" si="21"/>
        <v>TRANSPARENCIA Y RENDICIÓN DE CUENTAS: 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v>
      </c>
      <c r="H176" s="29" t="s">
        <v>567</v>
      </c>
      <c r="I176" s="29" t="s">
        <v>568</v>
      </c>
      <c r="J176" s="4" t="s">
        <v>431</v>
      </c>
      <c r="K176" s="4" t="s">
        <v>456</v>
      </c>
      <c r="L176" s="4" t="s">
        <v>83</v>
      </c>
      <c r="M176" s="4" t="s">
        <v>573</v>
      </c>
      <c r="N176" s="4" t="s">
        <v>570</v>
      </c>
      <c r="O176" s="4"/>
      <c r="P176" s="4"/>
      <c r="Q176" s="4"/>
      <c r="R176" s="16"/>
      <c r="S176" s="16"/>
      <c r="T176" s="16"/>
      <c r="U176" s="16"/>
      <c r="V176" s="16"/>
      <c r="W176" s="16"/>
      <c r="X176" s="4"/>
    </row>
    <row r="177" spans="1:24" ht="32.25" customHeight="1" x14ac:dyDescent="0.35">
      <c r="A177" s="1"/>
      <c r="B177" s="3" t="s">
        <v>68</v>
      </c>
      <c r="C177" s="3" t="s">
        <v>415</v>
      </c>
      <c r="D177" s="3" t="s">
        <v>416</v>
      </c>
      <c r="E177" s="3" t="s">
        <v>574</v>
      </c>
      <c r="F177" s="3" t="s">
        <v>575</v>
      </c>
      <c r="G177" s="3" t="str">
        <f t="shared" si="21"/>
        <v xml:space="preserve">COMUNICACIÓN Y PROYECCIÓN INSTITUCIONAL: Proyectar la imagen del Poder Judicial mediante la divulgación del quehacer institucional, en la comunidad nacional e internacional. </v>
      </c>
      <c r="H177" s="3" t="s">
        <v>576</v>
      </c>
      <c r="I177" s="3" t="s">
        <v>577</v>
      </c>
      <c r="J177" s="3" t="s">
        <v>578</v>
      </c>
      <c r="K177" s="3" t="s">
        <v>579</v>
      </c>
      <c r="L177" s="3">
        <v>2019</v>
      </c>
      <c r="M177" s="3" t="s">
        <v>580</v>
      </c>
      <c r="N177" s="3" t="s">
        <v>578</v>
      </c>
      <c r="O177" s="3" t="s">
        <v>30</v>
      </c>
      <c r="P177" s="3">
        <v>25</v>
      </c>
      <c r="Q177" s="3">
        <v>100</v>
      </c>
      <c r="R177" s="5">
        <v>0.37</v>
      </c>
      <c r="S177" s="5">
        <v>0.5</v>
      </c>
      <c r="T177" s="5">
        <v>0.62</v>
      </c>
      <c r="U177" s="5">
        <v>0.75</v>
      </c>
      <c r="V177" s="5">
        <v>0.87</v>
      </c>
      <c r="W177" s="5">
        <v>1</v>
      </c>
      <c r="X177" s="3" t="s">
        <v>581</v>
      </c>
    </row>
    <row r="178" spans="1:24" ht="32.25" customHeight="1" x14ac:dyDescent="0.35">
      <c r="A178" s="1"/>
      <c r="B178" s="3" t="s">
        <v>68</v>
      </c>
      <c r="C178" s="3" t="s">
        <v>415</v>
      </c>
      <c r="D178" s="3" t="s">
        <v>416</v>
      </c>
      <c r="E178" s="3" t="s">
        <v>574</v>
      </c>
      <c r="F178" s="3" t="s">
        <v>575</v>
      </c>
      <c r="G178" s="3" t="str">
        <f t="shared" si="21"/>
        <v xml:space="preserve">COMUNICACIÓN Y PROYECCIÓN INSTITUCIONAL: Proyectar la imagen del Poder Judicial mediante la divulgación del quehacer institucional, en la comunidad nacional e internacional. </v>
      </c>
      <c r="H178" s="3" t="s">
        <v>576</v>
      </c>
      <c r="I178" s="3" t="s">
        <v>577</v>
      </c>
      <c r="J178" s="3" t="s">
        <v>578</v>
      </c>
      <c r="K178" s="3" t="s">
        <v>579</v>
      </c>
      <c r="L178" s="3">
        <v>2019</v>
      </c>
      <c r="M178" s="3" t="s">
        <v>582</v>
      </c>
      <c r="N178" s="3" t="s">
        <v>578</v>
      </c>
      <c r="O178" s="3"/>
      <c r="P178" s="3"/>
      <c r="Q178" s="3"/>
      <c r="R178" s="5"/>
      <c r="S178" s="5"/>
      <c r="T178" s="5"/>
      <c r="U178" s="5"/>
      <c r="V178" s="5"/>
      <c r="W178" s="5"/>
      <c r="X178" s="3"/>
    </row>
    <row r="179" spans="1:24" ht="32.25" customHeight="1" x14ac:dyDescent="0.35">
      <c r="A179" s="1"/>
      <c r="B179" s="3" t="s">
        <v>68</v>
      </c>
      <c r="C179" s="3" t="s">
        <v>415</v>
      </c>
      <c r="D179" s="3" t="s">
        <v>416</v>
      </c>
      <c r="E179" s="3" t="s">
        <v>574</v>
      </c>
      <c r="F179" s="3" t="s">
        <v>575</v>
      </c>
      <c r="G179" s="3" t="str">
        <f t="shared" si="21"/>
        <v xml:space="preserve">COMUNICACIÓN Y PROYECCIÓN INSTITUCIONAL: Proyectar la imagen del Poder Judicial mediante la divulgación del quehacer institucional, en la comunidad nacional e internacional. </v>
      </c>
      <c r="H179" s="3" t="s">
        <v>576</v>
      </c>
      <c r="I179" s="3" t="s">
        <v>577</v>
      </c>
      <c r="J179" s="3" t="s">
        <v>578</v>
      </c>
      <c r="K179" s="3" t="s">
        <v>579</v>
      </c>
      <c r="L179" s="3" t="s">
        <v>328</v>
      </c>
      <c r="M179" s="3" t="s">
        <v>583</v>
      </c>
      <c r="N179" s="3" t="s">
        <v>578</v>
      </c>
      <c r="O179" s="3"/>
      <c r="P179" s="3"/>
      <c r="Q179" s="3"/>
      <c r="R179" s="5"/>
      <c r="S179" s="5"/>
      <c r="T179" s="5"/>
      <c r="U179" s="5"/>
      <c r="V179" s="5"/>
      <c r="W179" s="5"/>
      <c r="X179" s="3"/>
    </row>
    <row r="180" spans="1:24" ht="32.25" customHeight="1" x14ac:dyDescent="0.35">
      <c r="A180" s="1"/>
      <c r="B180" s="3" t="s">
        <v>68</v>
      </c>
      <c r="C180" s="3" t="s">
        <v>415</v>
      </c>
      <c r="D180" s="3" t="s">
        <v>416</v>
      </c>
      <c r="E180" s="3" t="s">
        <v>574</v>
      </c>
      <c r="F180" s="3" t="s">
        <v>575</v>
      </c>
      <c r="G180" s="3" t="str">
        <f t="shared" si="21"/>
        <v xml:space="preserve">COMUNICACIÓN Y PROYECCIÓN INSTITUCIONAL: Proyectar la imagen del Poder Judicial mediante la divulgación del quehacer institucional, en la comunidad nacional e internacional. </v>
      </c>
      <c r="H180" s="3" t="s">
        <v>576</v>
      </c>
      <c r="I180" s="3" t="s">
        <v>577</v>
      </c>
      <c r="J180" s="3" t="s">
        <v>578</v>
      </c>
      <c r="K180" s="3" t="s">
        <v>579</v>
      </c>
      <c r="L180" s="3" t="s">
        <v>83</v>
      </c>
      <c r="M180" s="3" t="s">
        <v>584</v>
      </c>
      <c r="N180" s="3" t="s">
        <v>578</v>
      </c>
      <c r="O180" s="3"/>
      <c r="P180" s="3"/>
      <c r="Q180" s="3"/>
      <c r="R180" s="5"/>
      <c r="S180" s="5"/>
      <c r="T180" s="5"/>
      <c r="U180" s="5"/>
      <c r="V180" s="5"/>
      <c r="W180" s="5"/>
      <c r="X180" s="3"/>
    </row>
    <row r="181" spans="1:24" ht="32.25" customHeight="1" x14ac:dyDescent="0.35">
      <c r="A181" s="1"/>
      <c r="B181" s="4" t="s">
        <v>20</v>
      </c>
      <c r="C181" s="4" t="s">
        <v>415</v>
      </c>
      <c r="D181" s="4" t="s">
        <v>416</v>
      </c>
      <c r="E181" s="4" t="s">
        <v>574</v>
      </c>
      <c r="F181" s="4" t="s">
        <v>575</v>
      </c>
      <c r="G181" s="4" t="str">
        <f t="shared" si="21"/>
        <v xml:space="preserve">COMUNICACIÓN Y PROYECCIÓN INSTITUCIONAL: Proyectar la imagen del Poder Judicial mediante la divulgación del quehacer institucional, en la comunidad nacional e internacional. </v>
      </c>
      <c r="H181" s="4" t="s">
        <v>585</v>
      </c>
      <c r="I181" s="4" t="s">
        <v>586</v>
      </c>
      <c r="J181" s="4" t="s">
        <v>27</v>
      </c>
      <c r="K181" s="4" t="s">
        <v>587</v>
      </c>
      <c r="L181" s="4">
        <v>2019</v>
      </c>
      <c r="M181" s="4" t="s">
        <v>588</v>
      </c>
      <c r="N181" s="4" t="s">
        <v>27</v>
      </c>
      <c r="O181" s="4" t="s">
        <v>30</v>
      </c>
      <c r="P181" s="4">
        <v>0</v>
      </c>
      <c r="Q181" s="4">
        <v>100</v>
      </c>
      <c r="R181" s="16">
        <v>0.1</v>
      </c>
      <c r="S181" s="16">
        <v>0.2</v>
      </c>
      <c r="T181" s="16">
        <v>0.4</v>
      </c>
      <c r="U181" s="16">
        <v>0.6</v>
      </c>
      <c r="V181" s="16">
        <v>0.8</v>
      </c>
      <c r="W181" s="16">
        <v>1</v>
      </c>
      <c r="X181" s="4" t="s">
        <v>581</v>
      </c>
    </row>
    <row r="182" spans="1:24" ht="32.25" customHeight="1" x14ac:dyDescent="0.35">
      <c r="A182" s="1"/>
      <c r="B182" s="4" t="s">
        <v>20</v>
      </c>
      <c r="C182" s="4" t="s">
        <v>415</v>
      </c>
      <c r="D182" s="4" t="s">
        <v>416</v>
      </c>
      <c r="E182" s="4" t="s">
        <v>574</v>
      </c>
      <c r="F182" s="4" t="s">
        <v>575</v>
      </c>
      <c r="G182" s="4" t="str">
        <f t="shared" si="21"/>
        <v xml:space="preserve">COMUNICACIÓN Y PROYECCIÓN INSTITUCIONAL: Proyectar la imagen del Poder Judicial mediante la divulgación del quehacer institucional, en la comunidad nacional e internacional. </v>
      </c>
      <c r="H182" s="4" t="s">
        <v>585</v>
      </c>
      <c r="I182" s="4" t="s">
        <v>586</v>
      </c>
      <c r="J182" s="4" t="s">
        <v>27</v>
      </c>
      <c r="K182" s="4" t="s">
        <v>587</v>
      </c>
      <c r="L182" s="4">
        <v>2020</v>
      </c>
      <c r="M182" s="4" t="s">
        <v>589</v>
      </c>
      <c r="N182" s="4" t="s">
        <v>27</v>
      </c>
      <c r="O182" s="4"/>
      <c r="P182" s="4"/>
      <c r="Q182" s="4"/>
      <c r="R182" s="16"/>
      <c r="S182" s="16"/>
      <c r="T182" s="16"/>
      <c r="U182" s="16"/>
      <c r="V182" s="16"/>
      <c r="W182" s="16"/>
      <c r="X182" s="4"/>
    </row>
    <row r="183" spans="1:24" ht="32.25" customHeight="1" x14ac:dyDescent="0.35">
      <c r="A183" s="1"/>
      <c r="B183" s="4" t="s">
        <v>20</v>
      </c>
      <c r="C183" s="4" t="s">
        <v>415</v>
      </c>
      <c r="D183" s="4" t="s">
        <v>416</v>
      </c>
      <c r="E183" s="4" t="s">
        <v>574</v>
      </c>
      <c r="F183" s="4" t="s">
        <v>575</v>
      </c>
      <c r="G183" s="4" t="str">
        <f t="shared" si="21"/>
        <v xml:space="preserve">COMUNICACIÓN Y PROYECCIÓN INSTITUCIONAL: Proyectar la imagen del Poder Judicial mediante la divulgación del quehacer institucional, en la comunidad nacional e internacional. </v>
      </c>
      <c r="H183" s="4" t="s">
        <v>585</v>
      </c>
      <c r="I183" s="4" t="s">
        <v>586</v>
      </c>
      <c r="J183" s="4" t="s">
        <v>27</v>
      </c>
      <c r="K183" s="4" t="s">
        <v>587</v>
      </c>
      <c r="L183" s="4" t="s">
        <v>44</v>
      </c>
      <c r="M183" s="4" t="s">
        <v>590</v>
      </c>
      <c r="N183" s="4" t="s">
        <v>27</v>
      </c>
      <c r="O183" s="4"/>
      <c r="P183" s="4"/>
      <c r="Q183" s="4"/>
      <c r="R183" s="16"/>
      <c r="S183" s="16"/>
      <c r="T183" s="16"/>
      <c r="U183" s="16"/>
      <c r="V183" s="16"/>
      <c r="W183" s="16"/>
      <c r="X183" s="4"/>
    </row>
    <row r="184" spans="1:24" ht="32.25" customHeight="1" x14ac:dyDescent="0.35">
      <c r="A184" s="1"/>
      <c r="B184" s="4" t="s">
        <v>20</v>
      </c>
      <c r="C184" s="4" t="s">
        <v>415</v>
      </c>
      <c r="D184" s="4" t="s">
        <v>416</v>
      </c>
      <c r="E184" s="4" t="s">
        <v>574</v>
      </c>
      <c r="F184" s="4" t="s">
        <v>575</v>
      </c>
      <c r="G184" s="4" t="str">
        <f t="shared" si="21"/>
        <v xml:space="preserve">COMUNICACIÓN Y PROYECCIÓN INSTITUCIONAL: Proyectar la imagen del Poder Judicial mediante la divulgación del quehacer institucional, en la comunidad nacional e internacional. </v>
      </c>
      <c r="H184" s="4" t="s">
        <v>585</v>
      </c>
      <c r="I184" s="4" t="s">
        <v>586</v>
      </c>
      <c r="J184" s="4" t="s">
        <v>27</v>
      </c>
      <c r="K184" s="4" t="s">
        <v>587</v>
      </c>
      <c r="L184" s="4">
        <v>2024</v>
      </c>
      <c r="M184" s="4" t="s">
        <v>591</v>
      </c>
      <c r="N184" s="4" t="s">
        <v>27</v>
      </c>
      <c r="O184" s="4"/>
      <c r="P184" s="4"/>
      <c r="Q184" s="4"/>
      <c r="R184" s="16"/>
      <c r="S184" s="16"/>
      <c r="T184" s="16"/>
      <c r="U184" s="16"/>
      <c r="V184" s="16"/>
      <c r="W184" s="16"/>
      <c r="X184" s="4"/>
    </row>
    <row r="185" spans="1:24" ht="32.25" customHeight="1" x14ac:dyDescent="0.35">
      <c r="A185" s="1"/>
      <c r="B185" s="3" t="s">
        <v>20</v>
      </c>
      <c r="C185" s="3" t="s">
        <v>415</v>
      </c>
      <c r="D185" s="3" t="s">
        <v>416</v>
      </c>
      <c r="E185" s="3" t="s">
        <v>574</v>
      </c>
      <c r="F185" s="3" t="s">
        <v>575</v>
      </c>
      <c r="G185" s="3" t="str">
        <f t="shared" si="21"/>
        <v xml:space="preserve">COMUNICACIÓN Y PROYECCIÓN INSTITUCIONAL: Proyectar la imagen del Poder Judicial mediante la divulgación del quehacer institucional, en la comunidad nacional e internacional. </v>
      </c>
      <c r="H185" s="3" t="s">
        <v>592</v>
      </c>
      <c r="I185" s="3" t="s">
        <v>593</v>
      </c>
      <c r="J185" s="3" t="s">
        <v>27</v>
      </c>
      <c r="K185" s="3" t="s">
        <v>587</v>
      </c>
      <c r="L185" s="3">
        <v>2019</v>
      </c>
      <c r="M185" s="3" t="s">
        <v>594</v>
      </c>
      <c r="N185" s="3" t="s">
        <v>27</v>
      </c>
      <c r="O185" s="3" t="s">
        <v>30</v>
      </c>
      <c r="P185" s="3">
        <v>0</v>
      </c>
      <c r="Q185" s="3">
        <v>100</v>
      </c>
      <c r="R185" s="5">
        <v>0.1</v>
      </c>
      <c r="S185" s="5">
        <v>0.2</v>
      </c>
      <c r="T185" s="5">
        <v>0.4</v>
      </c>
      <c r="U185" s="5">
        <v>0.6</v>
      </c>
      <c r="V185" s="5">
        <v>0.8</v>
      </c>
      <c r="W185" s="5">
        <v>1</v>
      </c>
      <c r="X185" s="3" t="s">
        <v>581</v>
      </c>
    </row>
    <row r="186" spans="1:24" ht="32.25" customHeight="1" x14ac:dyDescent="0.35">
      <c r="A186" s="1"/>
      <c r="B186" s="3" t="s">
        <v>20</v>
      </c>
      <c r="C186" s="3" t="s">
        <v>415</v>
      </c>
      <c r="D186" s="3" t="s">
        <v>416</v>
      </c>
      <c r="E186" s="3" t="s">
        <v>574</v>
      </c>
      <c r="F186" s="3" t="s">
        <v>575</v>
      </c>
      <c r="G186" s="3" t="str">
        <f t="shared" si="21"/>
        <v xml:space="preserve">COMUNICACIÓN Y PROYECCIÓN INSTITUCIONAL: Proyectar la imagen del Poder Judicial mediante la divulgación del quehacer institucional, en la comunidad nacional e internacional. </v>
      </c>
      <c r="H186" s="3" t="s">
        <v>592</v>
      </c>
      <c r="I186" s="3" t="s">
        <v>593</v>
      </c>
      <c r="J186" s="3" t="s">
        <v>27</v>
      </c>
      <c r="K186" s="3" t="s">
        <v>587</v>
      </c>
      <c r="L186" s="3" t="s">
        <v>328</v>
      </c>
      <c r="M186" s="3" t="s">
        <v>595</v>
      </c>
      <c r="N186" s="3" t="s">
        <v>27</v>
      </c>
      <c r="O186" s="3"/>
      <c r="P186" s="3"/>
      <c r="Q186" s="3"/>
      <c r="R186" s="5"/>
      <c r="S186" s="5"/>
      <c r="T186" s="5"/>
      <c r="U186" s="5"/>
      <c r="V186" s="5"/>
      <c r="W186" s="5"/>
      <c r="X186" s="3"/>
    </row>
    <row r="187" spans="1:24" ht="32.25" customHeight="1" x14ac:dyDescent="0.35">
      <c r="A187" s="1"/>
      <c r="B187" s="3" t="s">
        <v>20</v>
      </c>
      <c r="C187" s="3" t="s">
        <v>415</v>
      </c>
      <c r="D187" s="3" t="s">
        <v>416</v>
      </c>
      <c r="E187" s="3" t="s">
        <v>574</v>
      </c>
      <c r="F187" s="3" t="s">
        <v>575</v>
      </c>
      <c r="G187" s="3" t="str">
        <f t="shared" si="21"/>
        <v xml:space="preserve">COMUNICACIÓN Y PROYECCIÓN INSTITUCIONAL: Proyectar la imagen del Poder Judicial mediante la divulgación del quehacer institucional, en la comunidad nacional e internacional. </v>
      </c>
      <c r="H187" s="3" t="s">
        <v>592</v>
      </c>
      <c r="I187" s="3" t="s">
        <v>593</v>
      </c>
      <c r="J187" s="3" t="s">
        <v>27</v>
      </c>
      <c r="K187" s="3" t="s">
        <v>587</v>
      </c>
      <c r="L187" s="3">
        <v>2024</v>
      </c>
      <c r="M187" s="3" t="s">
        <v>596</v>
      </c>
      <c r="N187" s="3" t="s">
        <v>27</v>
      </c>
      <c r="O187" s="3"/>
      <c r="P187" s="3"/>
      <c r="Q187" s="3"/>
      <c r="R187" s="5"/>
      <c r="S187" s="5"/>
      <c r="T187" s="5"/>
      <c r="U187" s="5"/>
      <c r="V187" s="5"/>
      <c r="W187" s="5"/>
      <c r="X187" s="3"/>
    </row>
    <row r="188" spans="1:24" ht="32.25" customHeight="1" x14ac:dyDescent="0.35">
      <c r="A188" s="1"/>
      <c r="B188" s="4" t="s">
        <v>339</v>
      </c>
      <c r="C188" s="4" t="s">
        <v>415</v>
      </c>
      <c r="D188" s="4" t="s">
        <v>416</v>
      </c>
      <c r="E188" s="4" t="s">
        <v>574</v>
      </c>
      <c r="F188" s="4" t="s">
        <v>575</v>
      </c>
      <c r="G188" s="4" t="str">
        <f t="shared" si="21"/>
        <v xml:space="preserve">COMUNICACIÓN Y PROYECCIÓN INSTITUCIONAL: Proyectar la imagen del Poder Judicial mediante la divulgación del quehacer institucional, en la comunidad nacional e internacional. </v>
      </c>
      <c r="H188" s="4" t="s">
        <v>597</v>
      </c>
      <c r="I188" s="4" t="s">
        <v>598</v>
      </c>
      <c r="J188" s="4" t="s">
        <v>342</v>
      </c>
      <c r="K188" s="4" t="s">
        <v>599</v>
      </c>
      <c r="L188" s="4">
        <v>2019</v>
      </c>
      <c r="M188" s="4" t="s">
        <v>600</v>
      </c>
      <c r="N188" s="4" t="s">
        <v>342</v>
      </c>
      <c r="O188" s="4" t="s">
        <v>30</v>
      </c>
      <c r="P188" s="4">
        <v>0</v>
      </c>
      <c r="Q188" s="4">
        <v>100</v>
      </c>
      <c r="R188" s="16">
        <v>0.1</v>
      </c>
      <c r="S188" s="16">
        <v>0.2</v>
      </c>
      <c r="T188" s="16">
        <v>0.4</v>
      </c>
      <c r="U188" s="16">
        <v>0.6</v>
      </c>
      <c r="V188" s="16">
        <v>0.8</v>
      </c>
      <c r="W188" s="16">
        <v>1</v>
      </c>
      <c r="X188" s="4" t="s">
        <v>581</v>
      </c>
    </row>
    <row r="189" spans="1:24" ht="32.25" customHeight="1" x14ac:dyDescent="0.35">
      <c r="A189" s="1"/>
      <c r="B189" s="4" t="s">
        <v>339</v>
      </c>
      <c r="C189" s="4" t="s">
        <v>415</v>
      </c>
      <c r="D189" s="4" t="s">
        <v>416</v>
      </c>
      <c r="E189" s="4" t="s">
        <v>574</v>
      </c>
      <c r="F189" s="4" t="s">
        <v>575</v>
      </c>
      <c r="G189" s="4" t="str">
        <f t="shared" si="21"/>
        <v xml:space="preserve">COMUNICACIÓN Y PROYECCIÓN INSTITUCIONAL: Proyectar la imagen del Poder Judicial mediante la divulgación del quehacer institucional, en la comunidad nacional e internacional. </v>
      </c>
      <c r="H189" s="4" t="s">
        <v>597</v>
      </c>
      <c r="I189" s="4" t="s">
        <v>598</v>
      </c>
      <c r="J189" s="4" t="s">
        <v>342</v>
      </c>
      <c r="K189" s="4" t="s">
        <v>599</v>
      </c>
      <c r="L189" s="4">
        <v>2019</v>
      </c>
      <c r="M189" s="4" t="s">
        <v>601</v>
      </c>
      <c r="N189" s="4" t="s">
        <v>342</v>
      </c>
      <c r="O189" s="4"/>
      <c r="P189" s="4"/>
      <c r="Q189" s="4"/>
      <c r="R189" s="16"/>
      <c r="S189" s="16"/>
      <c r="T189" s="16"/>
      <c r="U189" s="16"/>
      <c r="V189" s="16"/>
      <c r="W189" s="16"/>
      <c r="X189" s="4"/>
    </row>
    <row r="190" spans="1:24" ht="32.25" customHeight="1" x14ac:dyDescent="0.35">
      <c r="A190" s="1"/>
      <c r="B190" s="4" t="s">
        <v>339</v>
      </c>
      <c r="C190" s="4" t="s">
        <v>415</v>
      </c>
      <c r="D190" s="4" t="s">
        <v>416</v>
      </c>
      <c r="E190" s="4" t="s">
        <v>574</v>
      </c>
      <c r="F190" s="4" t="s">
        <v>575</v>
      </c>
      <c r="G190" s="4" t="str">
        <f t="shared" si="21"/>
        <v xml:space="preserve">COMUNICACIÓN Y PROYECCIÓN INSTITUCIONAL: Proyectar la imagen del Poder Judicial mediante la divulgación del quehacer institucional, en la comunidad nacional e internacional. </v>
      </c>
      <c r="H190" s="4" t="s">
        <v>597</v>
      </c>
      <c r="I190" s="4" t="s">
        <v>598</v>
      </c>
      <c r="J190" s="4" t="s">
        <v>342</v>
      </c>
      <c r="K190" s="4" t="s">
        <v>599</v>
      </c>
      <c r="L190" s="4" t="s">
        <v>83</v>
      </c>
      <c r="M190" s="4" t="s">
        <v>602</v>
      </c>
      <c r="N190" s="4" t="s">
        <v>342</v>
      </c>
      <c r="O190" s="4"/>
      <c r="P190" s="4"/>
      <c r="Q190" s="4"/>
      <c r="R190" s="16"/>
      <c r="S190" s="16"/>
      <c r="T190" s="16"/>
      <c r="U190" s="16"/>
      <c r="V190" s="16"/>
      <c r="W190" s="16"/>
      <c r="X190" s="4"/>
    </row>
    <row r="191" spans="1:24" ht="32.25" customHeight="1" x14ac:dyDescent="0.35">
      <c r="A191" s="1"/>
      <c r="B191" s="3" t="s">
        <v>603</v>
      </c>
      <c r="C191" s="3" t="s">
        <v>415</v>
      </c>
      <c r="D191" s="3" t="s">
        <v>416</v>
      </c>
      <c r="E191" s="3" t="s">
        <v>574</v>
      </c>
      <c r="F191" s="3" t="s">
        <v>575</v>
      </c>
      <c r="G191" s="3" t="str">
        <f t="shared" si="21"/>
        <v xml:space="preserve">COMUNICACIÓN Y PROYECCIÓN INSTITUCIONAL: Proyectar la imagen del Poder Judicial mediante la divulgación del quehacer institucional, en la comunidad nacional e internacional. </v>
      </c>
      <c r="H191" s="3" t="s">
        <v>604</v>
      </c>
      <c r="I191" s="3" t="s">
        <v>605</v>
      </c>
      <c r="J191" s="3" t="s">
        <v>562</v>
      </c>
      <c r="K191" s="3" t="s">
        <v>606</v>
      </c>
      <c r="L191" s="3">
        <v>2019</v>
      </c>
      <c r="M191" s="3" t="s">
        <v>607</v>
      </c>
      <c r="N191" s="3" t="s">
        <v>562</v>
      </c>
      <c r="O191" s="3" t="s">
        <v>30</v>
      </c>
      <c r="P191" s="3">
        <v>0</v>
      </c>
      <c r="Q191" s="3">
        <v>100</v>
      </c>
      <c r="R191" s="5">
        <v>0.1</v>
      </c>
      <c r="S191" s="5">
        <v>0.2</v>
      </c>
      <c r="T191" s="5">
        <v>0.4</v>
      </c>
      <c r="U191" s="5">
        <v>0.6</v>
      </c>
      <c r="V191" s="5">
        <v>0.8</v>
      </c>
      <c r="W191" s="5">
        <v>1</v>
      </c>
      <c r="X191" s="3" t="s">
        <v>581</v>
      </c>
    </row>
    <row r="192" spans="1:24" ht="32.25" customHeight="1" x14ac:dyDescent="0.35">
      <c r="A192" s="1"/>
      <c r="B192" s="3" t="s">
        <v>68</v>
      </c>
      <c r="C192" s="3" t="s">
        <v>415</v>
      </c>
      <c r="D192" s="3" t="s">
        <v>416</v>
      </c>
      <c r="E192" s="3" t="s">
        <v>574</v>
      </c>
      <c r="F192" s="3" t="s">
        <v>575</v>
      </c>
      <c r="G192" s="3" t="str">
        <f t="shared" si="21"/>
        <v xml:space="preserve">COMUNICACIÓN Y PROYECCIÓN INSTITUCIONAL: Proyectar la imagen del Poder Judicial mediante la divulgación del quehacer institucional, en la comunidad nacional e internacional. </v>
      </c>
      <c r="H192" s="3" t="s">
        <v>604</v>
      </c>
      <c r="I192" s="3" t="s">
        <v>605</v>
      </c>
      <c r="J192" s="3" t="s">
        <v>562</v>
      </c>
      <c r="K192" s="3" t="s">
        <v>606</v>
      </c>
      <c r="L192" s="3">
        <v>2019</v>
      </c>
      <c r="M192" s="3" t="s">
        <v>608</v>
      </c>
      <c r="N192" s="3" t="s">
        <v>562</v>
      </c>
      <c r="O192" s="3"/>
      <c r="P192" s="3"/>
      <c r="Q192" s="3"/>
      <c r="R192" s="5"/>
      <c r="S192" s="5"/>
      <c r="T192" s="5"/>
      <c r="U192" s="5"/>
      <c r="V192" s="5"/>
      <c r="W192" s="5"/>
      <c r="X192" s="3"/>
    </row>
    <row r="193" spans="1:24" ht="32.25" customHeight="1" x14ac:dyDescent="0.35">
      <c r="A193" s="1"/>
      <c r="B193" s="3" t="s">
        <v>603</v>
      </c>
      <c r="C193" s="3" t="s">
        <v>415</v>
      </c>
      <c r="D193" s="3" t="s">
        <v>416</v>
      </c>
      <c r="E193" s="3" t="s">
        <v>574</v>
      </c>
      <c r="F193" s="3" t="s">
        <v>575</v>
      </c>
      <c r="G193" s="3" t="str">
        <f t="shared" si="21"/>
        <v xml:space="preserve">COMUNICACIÓN Y PROYECCIÓN INSTITUCIONAL: Proyectar la imagen del Poder Judicial mediante la divulgación del quehacer institucional, en la comunidad nacional e internacional. </v>
      </c>
      <c r="H193" s="3" t="s">
        <v>604</v>
      </c>
      <c r="I193" s="3" t="s">
        <v>605</v>
      </c>
      <c r="J193" s="3" t="s">
        <v>562</v>
      </c>
      <c r="K193" s="3" t="s">
        <v>606</v>
      </c>
      <c r="L193" s="3" t="s">
        <v>328</v>
      </c>
      <c r="M193" s="3" t="s">
        <v>609</v>
      </c>
      <c r="N193" s="3" t="s">
        <v>562</v>
      </c>
      <c r="O193" s="3"/>
      <c r="P193" s="3"/>
      <c r="Q193" s="3"/>
      <c r="R193" s="5"/>
      <c r="S193" s="5"/>
      <c r="T193" s="5"/>
      <c r="U193" s="5"/>
      <c r="V193" s="5"/>
      <c r="W193" s="5"/>
      <c r="X193" s="3"/>
    </row>
    <row r="194" spans="1:24" ht="32.25" customHeight="1" x14ac:dyDescent="0.35">
      <c r="A194" s="1"/>
      <c r="B194" s="3" t="s">
        <v>603</v>
      </c>
      <c r="C194" s="3" t="s">
        <v>415</v>
      </c>
      <c r="D194" s="3" t="s">
        <v>416</v>
      </c>
      <c r="E194" s="3" t="s">
        <v>574</v>
      </c>
      <c r="F194" s="3" t="s">
        <v>575</v>
      </c>
      <c r="G194" s="3" t="str">
        <f t="shared" si="21"/>
        <v xml:space="preserve">COMUNICACIÓN Y PROYECCIÓN INSTITUCIONAL: Proyectar la imagen del Poder Judicial mediante la divulgación del quehacer institucional, en la comunidad nacional e internacional. </v>
      </c>
      <c r="H194" s="3" t="s">
        <v>604</v>
      </c>
      <c r="I194" s="3" t="s">
        <v>605</v>
      </c>
      <c r="J194" s="3" t="s">
        <v>562</v>
      </c>
      <c r="K194" s="3" t="s">
        <v>606</v>
      </c>
      <c r="L194" s="3" t="s">
        <v>610</v>
      </c>
      <c r="M194" s="3" t="s">
        <v>611</v>
      </c>
      <c r="N194" s="3" t="s">
        <v>562</v>
      </c>
      <c r="O194" s="3"/>
      <c r="P194" s="3"/>
      <c r="Q194" s="3"/>
      <c r="R194" s="5"/>
      <c r="S194" s="5"/>
      <c r="T194" s="5"/>
      <c r="U194" s="5"/>
      <c r="V194" s="5"/>
      <c r="W194" s="5"/>
      <c r="X194" s="3"/>
    </row>
    <row r="195" spans="1:24" ht="32.25" customHeight="1" x14ac:dyDescent="0.35">
      <c r="A195" s="1"/>
      <c r="B195" s="4" t="s">
        <v>442</v>
      </c>
      <c r="C195" s="4" t="s">
        <v>415</v>
      </c>
      <c r="D195" s="4" t="s">
        <v>416</v>
      </c>
      <c r="E195" s="4" t="s">
        <v>574</v>
      </c>
      <c r="F195" s="4" t="s">
        <v>575</v>
      </c>
      <c r="G195" s="4" t="str">
        <f t="shared" si="21"/>
        <v xml:space="preserve">COMUNICACIÓN Y PROYECCIÓN INSTITUCIONAL: Proyectar la imagen del Poder Judicial mediante la divulgación del quehacer institucional, en la comunidad nacional e internacional. </v>
      </c>
      <c r="H195" s="4" t="s">
        <v>612</v>
      </c>
      <c r="I195" s="4" t="s">
        <v>613</v>
      </c>
      <c r="J195" s="4" t="s">
        <v>28</v>
      </c>
      <c r="K195" s="4" t="s">
        <v>587</v>
      </c>
      <c r="L195" s="4">
        <v>2019</v>
      </c>
      <c r="M195" s="4" t="s">
        <v>614</v>
      </c>
      <c r="N195" s="4" t="s">
        <v>615</v>
      </c>
      <c r="O195" s="4" t="s">
        <v>30</v>
      </c>
      <c r="P195" s="4">
        <v>0</v>
      </c>
      <c r="Q195" s="4">
        <v>100</v>
      </c>
      <c r="R195" s="16">
        <v>0.1</v>
      </c>
      <c r="S195" s="16">
        <v>0.2</v>
      </c>
      <c r="T195" s="16">
        <v>0.4</v>
      </c>
      <c r="U195" s="16">
        <v>0.6</v>
      </c>
      <c r="V195" s="16">
        <v>0.8</v>
      </c>
      <c r="W195" s="16">
        <v>1</v>
      </c>
      <c r="X195" s="4" t="s">
        <v>581</v>
      </c>
    </row>
    <row r="196" spans="1:24" ht="32.25" customHeight="1" x14ac:dyDescent="0.35">
      <c r="A196" s="1"/>
      <c r="B196" s="4" t="s">
        <v>442</v>
      </c>
      <c r="C196" s="4" t="s">
        <v>415</v>
      </c>
      <c r="D196" s="4" t="s">
        <v>416</v>
      </c>
      <c r="E196" s="4" t="s">
        <v>574</v>
      </c>
      <c r="F196" s="4" t="s">
        <v>575</v>
      </c>
      <c r="G196" s="4" t="str">
        <f t="shared" si="21"/>
        <v xml:space="preserve">COMUNICACIÓN Y PROYECCIÓN INSTITUCIONAL: Proyectar la imagen del Poder Judicial mediante la divulgación del quehacer institucional, en la comunidad nacional e internacional. </v>
      </c>
      <c r="H196" s="4" t="s">
        <v>612</v>
      </c>
      <c r="I196" s="4" t="s">
        <v>613</v>
      </c>
      <c r="J196" s="4" t="s">
        <v>28</v>
      </c>
      <c r="K196" s="4" t="s">
        <v>587</v>
      </c>
      <c r="L196" s="4">
        <v>2019</v>
      </c>
      <c r="M196" s="4" t="s">
        <v>616</v>
      </c>
      <c r="N196" s="4" t="s">
        <v>615</v>
      </c>
      <c r="O196" s="4"/>
      <c r="P196" s="4"/>
      <c r="Q196" s="4"/>
      <c r="R196" s="16"/>
      <c r="S196" s="16"/>
      <c r="T196" s="16"/>
      <c r="U196" s="16"/>
      <c r="V196" s="16"/>
      <c r="W196" s="16"/>
      <c r="X196" s="4"/>
    </row>
    <row r="197" spans="1:24" ht="32.25" customHeight="1" x14ac:dyDescent="0.35">
      <c r="A197" s="1"/>
      <c r="B197" s="4" t="s">
        <v>442</v>
      </c>
      <c r="C197" s="4" t="s">
        <v>415</v>
      </c>
      <c r="D197" s="4" t="s">
        <v>416</v>
      </c>
      <c r="E197" s="4" t="s">
        <v>574</v>
      </c>
      <c r="F197" s="4" t="s">
        <v>575</v>
      </c>
      <c r="G197" s="4" t="str">
        <f t="shared" si="21"/>
        <v xml:space="preserve">COMUNICACIÓN Y PROYECCIÓN INSTITUCIONAL: Proyectar la imagen del Poder Judicial mediante la divulgación del quehacer institucional, en la comunidad nacional e internacional. </v>
      </c>
      <c r="H197" s="4" t="s">
        <v>612</v>
      </c>
      <c r="I197" s="4" t="s">
        <v>613</v>
      </c>
      <c r="J197" s="4" t="s">
        <v>28</v>
      </c>
      <c r="K197" s="4" t="s">
        <v>587</v>
      </c>
      <c r="L197" s="4" t="s">
        <v>83</v>
      </c>
      <c r="M197" s="4" t="s">
        <v>617</v>
      </c>
      <c r="N197" s="4" t="s">
        <v>615</v>
      </c>
      <c r="O197" s="4"/>
      <c r="P197" s="4"/>
      <c r="Q197" s="4"/>
      <c r="R197" s="16"/>
      <c r="S197" s="16"/>
      <c r="T197" s="16"/>
      <c r="U197" s="16"/>
      <c r="V197" s="16"/>
      <c r="W197" s="16"/>
      <c r="X197" s="4"/>
    </row>
    <row r="198" spans="1:24" ht="32.25" customHeight="1" x14ac:dyDescent="0.35">
      <c r="A198" s="1"/>
      <c r="B198" s="4" t="s">
        <v>442</v>
      </c>
      <c r="C198" s="4" t="s">
        <v>415</v>
      </c>
      <c r="D198" s="4" t="s">
        <v>416</v>
      </c>
      <c r="E198" s="4" t="s">
        <v>574</v>
      </c>
      <c r="F198" s="4" t="s">
        <v>575</v>
      </c>
      <c r="G198" s="4" t="str">
        <f t="shared" si="21"/>
        <v xml:space="preserve">COMUNICACIÓN Y PROYECCIÓN INSTITUCIONAL: Proyectar la imagen del Poder Judicial mediante la divulgación del quehacer institucional, en la comunidad nacional e internacional. </v>
      </c>
      <c r="H198" s="4" t="s">
        <v>612</v>
      </c>
      <c r="I198" s="4" t="s">
        <v>613</v>
      </c>
      <c r="J198" s="4" t="s">
        <v>28</v>
      </c>
      <c r="K198" s="4" t="s">
        <v>587</v>
      </c>
      <c r="L198" s="4">
        <v>2024</v>
      </c>
      <c r="M198" s="4" t="s">
        <v>618</v>
      </c>
      <c r="N198" s="4" t="s">
        <v>615</v>
      </c>
      <c r="O198" s="4"/>
      <c r="P198" s="4"/>
      <c r="Q198" s="4"/>
      <c r="R198" s="16"/>
      <c r="S198" s="16"/>
      <c r="T198" s="16"/>
      <c r="U198" s="16"/>
      <c r="V198" s="16"/>
      <c r="W198" s="16"/>
      <c r="X198" s="4"/>
    </row>
    <row r="199" spans="1:24" ht="32.25" customHeight="1" x14ac:dyDescent="0.35">
      <c r="A199" s="1"/>
      <c r="B199" s="3" t="s">
        <v>619</v>
      </c>
      <c r="C199" s="3" t="s">
        <v>415</v>
      </c>
      <c r="D199" s="3" t="s">
        <v>416</v>
      </c>
      <c r="E199" s="3" t="s">
        <v>574</v>
      </c>
      <c r="F199" s="3" t="s">
        <v>575</v>
      </c>
      <c r="G199" s="3" t="str">
        <f t="shared" ref="G199:G265" si="23">_xlfn.CONCAT(E199,": ",F199)</f>
        <v xml:space="preserve">COMUNICACIÓN Y PROYECCIÓN INSTITUCIONAL: Proyectar la imagen del Poder Judicial mediante la divulgación del quehacer institucional, en la comunidad nacional e internacional. </v>
      </c>
      <c r="H199" s="3" t="s">
        <v>620</v>
      </c>
      <c r="I199" s="3" t="s">
        <v>621</v>
      </c>
      <c r="J199" s="3" t="s">
        <v>578</v>
      </c>
      <c r="K199" s="3" t="s">
        <v>472</v>
      </c>
      <c r="L199" s="3">
        <v>2019</v>
      </c>
      <c r="M199" s="3" t="s">
        <v>622</v>
      </c>
      <c r="N199" s="3" t="s">
        <v>578</v>
      </c>
      <c r="O199" s="3" t="s">
        <v>30</v>
      </c>
      <c r="P199" s="3">
        <v>0</v>
      </c>
      <c r="Q199" s="3">
        <v>100</v>
      </c>
      <c r="R199" s="5">
        <v>0.1</v>
      </c>
      <c r="S199" s="5">
        <v>0.2</v>
      </c>
      <c r="T199" s="5">
        <v>0.4</v>
      </c>
      <c r="U199" s="5">
        <v>0.6</v>
      </c>
      <c r="V199" s="5">
        <v>0.8</v>
      </c>
      <c r="W199" s="5">
        <v>1</v>
      </c>
      <c r="X199" s="3" t="s">
        <v>623</v>
      </c>
    </row>
    <row r="200" spans="1:24" ht="32.25" customHeight="1" x14ac:dyDescent="0.35">
      <c r="A200" s="1"/>
      <c r="B200" s="3" t="s">
        <v>619</v>
      </c>
      <c r="C200" s="3" t="s">
        <v>415</v>
      </c>
      <c r="D200" s="3" t="s">
        <v>416</v>
      </c>
      <c r="E200" s="3" t="s">
        <v>574</v>
      </c>
      <c r="F200" s="3" t="s">
        <v>575</v>
      </c>
      <c r="G200" s="3" t="str">
        <f t="shared" si="23"/>
        <v xml:space="preserve">COMUNICACIÓN Y PROYECCIÓN INSTITUCIONAL: Proyectar la imagen del Poder Judicial mediante la divulgación del quehacer institucional, en la comunidad nacional e internacional. </v>
      </c>
      <c r="H200" s="3" t="s">
        <v>620</v>
      </c>
      <c r="I200" s="3" t="s">
        <v>621</v>
      </c>
      <c r="J200" s="3" t="s">
        <v>578</v>
      </c>
      <c r="K200" s="3" t="s">
        <v>472</v>
      </c>
      <c r="L200" s="3">
        <v>2020</v>
      </c>
      <c r="M200" s="3" t="s">
        <v>624</v>
      </c>
      <c r="N200" s="3" t="s">
        <v>578</v>
      </c>
      <c r="O200" s="3"/>
      <c r="P200" s="3"/>
      <c r="Q200" s="3"/>
      <c r="R200" s="5"/>
      <c r="S200" s="5"/>
      <c r="T200" s="5"/>
      <c r="U200" s="5"/>
      <c r="V200" s="5"/>
      <c r="W200" s="5"/>
      <c r="X200" s="3"/>
    </row>
    <row r="201" spans="1:24" ht="32.25" customHeight="1" x14ac:dyDescent="0.35">
      <c r="A201" s="1"/>
      <c r="B201" s="3" t="s">
        <v>619</v>
      </c>
      <c r="C201" s="3" t="s">
        <v>415</v>
      </c>
      <c r="D201" s="3" t="s">
        <v>416</v>
      </c>
      <c r="E201" s="3" t="s">
        <v>574</v>
      </c>
      <c r="F201" s="3" t="s">
        <v>575</v>
      </c>
      <c r="G201" s="3" t="str">
        <f t="shared" si="23"/>
        <v xml:space="preserve">COMUNICACIÓN Y PROYECCIÓN INSTITUCIONAL: Proyectar la imagen del Poder Judicial mediante la divulgación del quehacer institucional, en la comunidad nacional e internacional. </v>
      </c>
      <c r="H201" s="3" t="s">
        <v>620</v>
      </c>
      <c r="I201" s="3" t="s">
        <v>621</v>
      </c>
      <c r="J201" s="3" t="s">
        <v>578</v>
      </c>
      <c r="K201" s="3" t="s">
        <v>472</v>
      </c>
      <c r="L201" s="3">
        <v>2020</v>
      </c>
      <c r="M201" s="3" t="s">
        <v>625</v>
      </c>
      <c r="N201" s="3" t="s">
        <v>578</v>
      </c>
      <c r="O201" s="3"/>
      <c r="P201" s="3"/>
      <c r="Q201" s="3"/>
      <c r="R201" s="5"/>
      <c r="S201" s="5"/>
      <c r="T201" s="5"/>
      <c r="U201" s="5"/>
      <c r="V201" s="5"/>
      <c r="W201" s="5"/>
      <c r="X201" s="3"/>
    </row>
    <row r="202" spans="1:24" ht="32.25" customHeight="1" x14ac:dyDescent="0.35">
      <c r="A202" s="1"/>
      <c r="B202" s="3" t="s">
        <v>619</v>
      </c>
      <c r="C202" s="3" t="s">
        <v>415</v>
      </c>
      <c r="D202" s="3" t="s">
        <v>416</v>
      </c>
      <c r="E202" s="3" t="s">
        <v>574</v>
      </c>
      <c r="F202" s="3" t="s">
        <v>575</v>
      </c>
      <c r="G202" s="3" t="str">
        <f t="shared" si="23"/>
        <v xml:space="preserve">COMUNICACIÓN Y PROYECCIÓN INSTITUCIONAL: Proyectar la imagen del Poder Judicial mediante la divulgación del quehacer institucional, en la comunidad nacional e internacional. </v>
      </c>
      <c r="H202" s="3" t="s">
        <v>620</v>
      </c>
      <c r="I202" s="3" t="s">
        <v>621</v>
      </c>
      <c r="J202" s="3" t="s">
        <v>578</v>
      </c>
      <c r="K202" s="3" t="s">
        <v>472</v>
      </c>
      <c r="L202" s="3" t="s">
        <v>86</v>
      </c>
      <c r="M202" s="3" t="s">
        <v>626</v>
      </c>
      <c r="N202" s="3" t="s">
        <v>578</v>
      </c>
      <c r="O202" s="3"/>
      <c r="P202" s="3"/>
      <c r="Q202" s="3"/>
      <c r="R202" s="5"/>
      <c r="S202" s="5"/>
      <c r="T202" s="5"/>
      <c r="U202" s="5"/>
      <c r="V202" s="5"/>
      <c r="W202" s="5"/>
      <c r="X202" s="3"/>
    </row>
    <row r="203" spans="1:24" ht="32.25" customHeight="1" x14ac:dyDescent="0.35">
      <c r="A203" s="1"/>
      <c r="B203" s="3" t="s">
        <v>619</v>
      </c>
      <c r="C203" s="3" t="s">
        <v>415</v>
      </c>
      <c r="D203" s="3" t="s">
        <v>416</v>
      </c>
      <c r="E203" s="3" t="s">
        <v>574</v>
      </c>
      <c r="F203" s="3" t="s">
        <v>575</v>
      </c>
      <c r="G203" s="3" t="str">
        <f t="shared" si="23"/>
        <v xml:space="preserve">COMUNICACIÓN Y PROYECCIÓN INSTITUCIONAL: Proyectar la imagen del Poder Judicial mediante la divulgación del quehacer institucional, en la comunidad nacional e internacional. </v>
      </c>
      <c r="H203" s="3" t="s">
        <v>620</v>
      </c>
      <c r="I203" s="3" t="s">
        <v>621</v>
      </c>
      <c r="J203" s="3" t="s">
        <v>578</v>
      </c>
      <c r="K203" s="3" t="s">
        <v>472</v>
      </c>
      <c r="L203" s="3">
        <v>2024</v>
      </c>
      <c r="M203" s="3" t="s">
        <v>627</v>
      </c>
      <c r="N203" s="3" t="s">
        <v>578</v>
      </c>
      <c r="O203" s="3"/>
      <c r="P203" s="3"/>
      <c r="Q203" s="3"/>
      <c r="R203" s="5"/>
      <c r="S203" s="5"/>
      <c r="T203" s="5"/>
      <c r="U203" s="5"/>
      <c r="V203" s="5"/>
      <c r="W203" s="5"/>
      <c r="X203" s="3"/>
    </row>
    <row r="204" spans="1:24" ht="32.25" customHeight="1" x14ac:dyDescent="0.35">
      <c r="A204" s="1"/>
      <c r="B204" s="4" t="s">
        <v>501</v>
      </c>
      <c r="C204" s="4" t="s">
        <v>415</v>
      </c>
      <c r="D204" s="4" t="s">
        <v>416</v>
      </c>
      <c r="E204" s="4" t="s">
        <v>628</v>
      </c>
      <c r="F204" s="4" t="s">
        <v>629</v>
      </c>
      <c r="G204" s="4" t="str">
        <f t="shared" si="23"/>
        <v>COLABORACIÓN INTERNA Y EXTERNA: Optimizar y desarrollar procesos estandarizados para la gestión técnica y administrativa que involucren a distintos actores sociales en el diseño, ejecución y evaluación de políticas, programas, proyectos, planes y otras acciones del Poder Judicial, mediante alianzas, la cocreación y las redes de trabajo y apoyo, con el fin de mejorar la calidad del servicio público que se brinda.</v>
      </c>
      <c r="H204" s="4" t="s">
        <v>630</v>
      </c>
      <c r="I204" s="4" t="s">
        <v>631</v>
      </c>
      <c r="J204" s="4" t="s">
        <v>501</v>
      </c>
      <c r="K204" s="4" t="s">
        <v>632</v>
      </c>
      <c r="L204" s="4">
        <v>2019</v>
      </c>
      <c r="M204" s="4" t="s">
        <v>633</v>
      </c>
      <c r="N204" s="4" t="s">
        <v>501</v>
      </c>
      <c r="O204" s="4" t="s">
        <v>30</v>
      </c>
      <c r="P204" s="4">
        <v>0</v>
      </c>
      <c r="Q204" s="4">
        <v>100</v>
      </c>
      <c r="R204" s="16">
        <v>0.1</v>
      </c>
      <c r="S204" s="16">
        <v>0.2</v>
      </c>
      <c r="T204" s="16">
        <v>0.4</v>
      </c>
      <c r="U204" s="16">
        <v>0.6</v>
      </c>
      <c r="V204" s="16">
        <v>0.8</v>
      </c>
      <c r="W204" s="16">
        <v>1</v>
      </c>
      <c r="X204" s="4" t="s">
        <v>634</v>
      </c>
    </row>
    <row r="205" spans="1:24" ht="32.25" customHeight="1" x14ac:dyDescent="0.35">
      <c r="A205" s="1"/>
      <c r="B205" s="4" t="s">
        <v>501</v>
      </c>
      <c r="C205" s="4" t="s">
        <v>415</v>
      </c>
      <c r="D205" s="4" t="s">
        <v>416</v>
      </c>
      <c r="E205" s="4" t="s">
        <v>628</v>
      </c>
      <c r="F205" s="4" t="s">
        <v>629</v>
      </c>
      <c r="G205" s="4" t="str">
        <f t="shared" si="23"/>
        <v>COLABORACIÓN INTERNA Y EXTERNA: Optimizar y desarrollar procesos estandarizados para la gestión técnica y administrativa que involucren a distintos actores sociales en el diseño, ejecución y evaluación de políticas, programas, proyectos, planes y otras acciones del Poder Judicial, mediante alianzas, la cocreación y las redes de trabajo y apoyo, con el fin de mejorar la calidad del servicio público que se brinda.</v>
      </c>
      <c r="H205" s="4" t="s">
        <v>630</v>
      </c>
      <c r="I205" s="4" t="s">
        <v>631</v>
      </c>
      <c r="J205" s="4" t="s">
        <v>501</v>
      </c>
      <c r="K205" s="4" t="s">
        <v>632</v>
      </c>
      <c r="L205" s="4" t="s">
        <v>83</v>
      </c>
      <c r="M205" s="4" t="s">
        <v>635</v>
      </c>
      <c r="N205" s="4" t="s">
        <v>501</v>
      </c>
      <c r="O205" s="4"/>
      <c r="P205" s="4"/>
      <c r="Q205" s="4"/>
      <c r="R205" s="16"/>
      <c r="S205" s="16"/>
      <c r="T205" s="16"/>
      <c r="U205" s="16"/>
      <c r="V205" s="16"/>
      <c r="W205" s="16"/>
      <c r="X205" s="4"/>
    </row>
    <row r="206" spans="1:24" ht="32.25" customHeight="1" x14ac:dyDescent="0.35">
      <c r="A206" s="1"/>
      <c r="B206" s="3" t="s">
        <v>20</v>
      </c>
      <c r="C206" s="3" t="s">
        <v>415</v>
      </c>
      <c r="D206" s="3" t="s">
        <v>416</v>
      </c>
      <c r="E206" s="3" t="s">
        <v>628</v>
      </c>
      <c r="F206" s="3" t="s">
        <v>629</v>
      </c>
      <c r="G206" s="3" t="str">
        <f t="shared" si="23"/>
        <v>COLABORACIÓN INTERNA Y EXTERNA: Optimizar y desarrollar procesos estandarizados para la gestión técnica y administrativa que involucren a distintos actores sociales en el diseño, ejecución y evaluación de políticas, programas, proyectos, planes y otras acciones del Poder Judicial, mediante alianzas, la cocreación y las redes de trabajo y apoyo, con el fin de mejorar la calidad del servicio público que se brinda.</v>
      </c>
      <c r="H206" s="3" t="s">
        <v>636</v>
      </c>
      <c r="I206" s="3" t="s">
        <v>637</v>
      </c>
      <c r="J206" s="3" t="s">
        <v>27</v>
      </c>
      <c r="K206" s="3"/>
      <c r="L206" s="3" t="s">
        <v>344</v>
      </c>
      <c r="M206" s="3" t="s">
        <v>638</v>
      </c>
      <c r="N206" s="3" t="s">
        <v>27</v>
      </c>
      <c r="O206" s="3" t="s">
        <v>30</v>
      </c>
      <c r="P206" s="3">
        <v>0</v>
      </c>
      <c r="Q206" s="3">
        <v>100</v>
      </c>
      <c r="R206" s="5">
        <v>0.1</v>
      </c>
      <c r="S206" s="5">
        <v>0.2</v>
      </c>
      <c r="T206" s="5">
        <v>0.4</v>
      </c>
      <c r="U206" s="5">
        <v>0.6</v>
      </c>
      <c r="V206" s="5">
        <v>0.8</v>
      </c>
      <c r="W206" s="5">
        <v>1</v>
      </c>
      <c r="X206" s="3" t="s">
        <v>634</v>
      </c>
    </row>
    <row r="207" spans="1:24" ht="32.25" customHeight="1" x14ac:dyDescent="0.35">
      <c r="A207" s="1"/>
      <c r="B207" s="3" t="s">
        <v>20</v>
      </c>
      <c r="C207" s="3" t="s">
        <v>415</v>
      </c>
      <c r="D207" s="3" t="s">
        <v>416</v>
      </c>
      <c r="E207" s="3" t="s">
        <v>628</v>
      </c>
      <c r="F207" s="3" t="s">
        <v>629</v>
      </c>
      <c r="G207" s="3" t="str">
        <f t="shared" si="23"/>
        <v>COLABORACIÓN INTERNA Y EXTERNA: Optimizar y desarrollar procesos estandarizados para la gestión técnica y administrativa que involucren a distintos actores sociales en el diseño, ejecución y evaluación de políticas, programas, proyectos, planes y otras acciones del Poder Judicial, mediante alianzas, la cocreación y las redes de trabajo y apoyo, con el fin de mejorar la calidad del servicio público que se brinda.</v>
      </c>
      <c r="H207" s="3" t="s">
        <v>636</v>
      </c>
      <c r="I207" s="3" t="s">
        <v>637</v>
      </c>
      <c r="J207" s="3" t="s">
        <v>27</v>
      </c>
      <c r="K207" s="3"/>
      <c r="L207" s="3" t="s">
        <v>44</v>
      </c>
      <c r="M207" s="3" t="s">
        <v>639</v>
      </c>
      <c r="N207" s="3" t="s">
        <v>27</v>
      </c>
      <c r="O207" s="3"/>
      <c r="P207" s="3"/>
      <c r="Q207" s="3"/>
      <c r="R207" s="5"/>
      <c r="S207" s="5"/>
      <c r="T207" s="5"/>
      <c r="U207" s="5"/>
      <c r="V207" s="5"/>
      <c r="W207" s="5"/>
      <c r="X207" s="3"/>
    </row>
    <row r="208" spans="1:24" ht="32.25" customHeight="1" x14ac:dyDescent="0.35">
      <c r="A208" s="1"/>
      <c r="B208" s="3" t="s">
        <v>20</v>
      </c>
      <c r="C208" s="3" t="s">
        <v>415</v>
      </c>
      <c r="D208" s="3" t="s">
        <v>416</v>
      </c>
      <c r="E208" s="3" t="s">
        <v>628</v>
      </c>
      <c r="F208" s="3" t="s">
        <v>629</v>
      </c>
      <c r="G208" s="3" t="str">
        <f t="shared" si="23"/>
        <v>COLABORACIÓN INTERNA Y EXTERNA: Optimizar y desarrollar procesos estandarizados para la gestión técnica y administrativa que involucren a distintos actores sociales en el diseño, ejecución y evaluación de políticas, programas, proyectos, planes y otras acciones del Poder Judicial, mediante alianzas, la cocreación y las redes de trabajo y apoyo, con el fin de mejorar la calidad del servicio público que se brinda.</v>
      </c>
      <c r="H208" s="3" t="s">
        <v>636</v>
      </c>
      <c r="I208" s="3" t="s">
        <v>637</v>
      </c>
      <c r="J208" s="3" t="s">
        <v>27</v>
      </c>
      <c r="K208" s="3"/>
      <c r="L208" s="3" t="s">
        <v>610</v>
      </c>
      <c r="M208" s="3" t="s">
        <v>640</v>
      </c>
      <c r="N208" s="3" t="s">
        <v>27</v>
      </c>
      <c r="O208" s="3"/>
      <c r="P208" s="3"/>
      <c r="Q208" s="3"/>
      <c r="R208" s="5"/>
      <c r="S208" s="5"/>
      <c r="T208" s="5"/>
      <c r="U208" s="5"/>
      <c r="V208" s="5"/>
      <c r="W208" s="5"/>
      <c r="X208" s="3"/>
    </row>
    <row r="209" spans="1:24" ht="32.25" customHeight="1" x14ac:dyDescent="0.35">
      <c r="A209" s="1"/>
      <c r="B209" s="4" t="s">
        <v>339</v>
      </c>
      <c r="C209" s="4" t="s">
        <v>415</v>
      </c>
      <c r="D209" s="4" t="s">
        <v>416</v>
      </c>
      <c r="E209" s="4" t="s">
        <v>628</v>
      </c>
      <c r="F209" s="4" t="s">
        <v>629</v>
      </c>
      <c r="G209" s="4" t="str">
        <f t="shared" si="23"/>
        <v>COLABORACIÓN INTERNA Y EXTERNA: Optimizar y desarrollar procesos estandarizados para la gestión técnica y administrativa que involucren a distintos actores sociales en el diseño, ejecución y evaluación de políticas, programas, proyectos, planes y otras acciones del Poder Judicial, mediante alianzas, la cocreación y las redes de trabajo y apoyo, con el fin de mejorar la calidad del servicio público que se brinda.</v>
      </c>
      <c r="H209" s="4" t="s">
        <v>641</v>
      </c>
      <c r="I209" s="4" t="s">
        <v>642</v>
      </c>
      <c r="J209" s="4" t="s">
        <v>342</v>
      </c>
      <c r="K209" s="4" t="s">
        <v>643</v>
      </c>
      <c r="L209" s="4">
        <v>2019</v>
      </c>
      <c r="M209" s="4" t="s">
        <v>644</v>
      </c>
      <c r="N209" s="4" t="s">
        <v>342</v>
      </c>
      <c r="O209" s="4" t="s">
        <v>30</v>
      </c>
      <c r="P209" s="4">
        <v>0</v>
      </c>
      <c r="Q209" s="4">
        <v>100</v>
      </c>
      <c r="R209" s="16">
        <v>0.1</v>
      </c>
      <c r="S209" s="16">
        <v>0.2</v>
      </c>
      <c r="T209" s="16">
        <v>0.4</v>
      </c>
      <c r="U209" s="16">
        <v>0.6</v>
      </c>
      <c r="V209" s="16">
        <v>0.8</v>
      </c>
      <c r="W209" s="16">
        <v>1</v>
      </c>
      <c r="X209" s="4" t="s">
        <v>634</v>
      </c>
    </row>
    <row r="210" spans="1:24" ht="32.25" customHeight="1" x14ac:dyDescent="0.35">
      <c r="A210" s="1"/>
      <c r="B210" s="4" t="s">
        <v>339</v>
      </c>
      <c r="C210" s="4" t="s">
        <v>415</v>
      </c>
      <c r="D210" s="4" t="s">
        <v>416</v>
      </c>
      <c r="E210" s="4" t="s">
        <v>628</v>
      </c>
      <c r="F210" s="4" t="s">
        <v>629</v>
      </c>
      <c r="G210" s="4" t="str">
        <f t="shared" si="23"/>
        <v>COLABORACIÓN INTERNA Y EXTERNA: Optimizar y desarrollar procesos estandarizados para la gestión técnica y administrativa que involucren a distintos actores sociales en el diseño, ejecución y evaluación de políticas, programas, proyectos, planes y otras acciones del Poder Judicial, mediante alianzas, la cocreación y las redes de trabajo y apoyo, con el fin de mejorar la calidad del servicio público que se brinda.</v>
      </c>
      <c r="H210" s="4" t="s">
        <v>641</v>
      </c>
      <c r="I210" s="4" t="s">
        <v>642</v>
      </c>
      <c r="J210" s="4" t="s">
        <v>342</v>
      </c>
      <c r="K210" s="4" t="s">
        <v>501</v>
      </c>
      <c r="L210" s="4" t="s">
        <v>83</v>
      </c>
      <c r="M210" s="4" t="s">
        <v>645</v>
      </c>
      <c r="N210" s="4" t="s">
        <v>342</v>
      </c>
      <c r="O210" s="4"/>
      <c r="P210" s="4"/>
      <c r="Q210" s="4"/>
      <c r="R210" s="16"/>
      <c r="S210" s="16"/>
      <c r="T210" s="16"/>
      <c r="U210" s="16"/>
      <c r="V210" s="16"/>
      <c r="W210" s="16"/>
      <c r="X210" s="4"/>
    </row>
    <row r="211" spans="1:24" ht="32.25" customHeight="1" x14ac:dyDescent="0.35">
      <c r="A211" s="1"/>
      <c r="B211" s="4" t="s">
        <v>339</v>
      </c>
      <c r="C211" s="4" t="s">
        <v>415</v>
      </c>
      <c r="D211" s="4" t="s">
        <v>416</v>
      </c>
      <c r="E211" s="4" t="s">
        <v>628</v>
      </c>
      <c r="F211" s="4" t="s">
        <v>629</v>
      </c>
      <c r="G211" s="4" t="str">
        <f t="shared" si="23"/>
        <v>COLABORACIÓN INTERNA Y EXTERNA: Optimizar y desarrollar procesos estandarizados para la gestión técnica y administrativa que involucren a distintos actores sociales en el diseño, ejecución y evaluación de políticas, programas, proyectos, planes y otras acciones del Poder Judicial, mediante alianzas, la cocreación y las redes de trabajo y apoyo, con el fin de mejorar la calidad del servicio público que se brinda.</v>
      </c>
      <c r="H211" s="4" t="s">
        <v>641</v>
      </c>
      <c r="I211" s="4" t="s">
        <v>642</v>
      </c>
      <c r="J211" s="4" t="s">
        <v>342</v>
      </c>
      <c r="K211" s="4" t="s">
        <v>511</v>
      </c>
      <c r="L211" s="4" t="s">
        <v>83</v>
      </c>
      <c r="M211" s="4" t="s">
        <v>646</v>
      </c>
      <c r="N211" s="4" t="s">
        <v>342</v>
      </c>
      <c r="O211" s="4"/>
      <c r="P211" s="4"/>
      <c r="Q211" s="4"/>
      <c r="R211" s="16"/>
      <c r="S211" s="16"/>
      <c r="T211" s="16"/>
      <c r="U211" s="16"/>
      <c r="V211" s="16"/>
      <c r="W211" s="16"/>
      <c r="X211" s="4"/>
    </row>
    <row r="212" spans="1:24" ht="32.25" customHeight="1" x14ac:dyDescent="0.35">
      <c r="A212" s="1"/>
      <c r="B212" s="3" t="s">
        <v>603</v>
      </c>
      <c r="C212" s="3" t="s">
        <v>415</v>
      </c>
      <c r="D212" s="3" t="s">
        <v>416</v>
      </c>
      <c r="E212" s="3" t="s">
        <v>628</v>
      </c>
      <c r="F212" s="3" t="s">
        <v>629</v>
      </c>
      <c r="G212" s="3" t="str">
        <f t="shared" si="23"/>
        <v>COLABORACIÓN INTERNA Y EXTERNA: Optimizar y desarrollar procesos estandarizados para la gestión técnica y administrativa que involucren a distintos actores sociales en el diseño, ejecución y evaluación de políticas, programas, proyectos, planes y otras acciones del Poder Judicial, mediante alianzas, la cocreación y las redes de trabajo y apoyo, con el fin de mejorar la calidad del servicio público que se brinda.</v>
      </c>
      <c r="H212" s="3" t="s">
        <v>647</v>
      </c>
      <c r="I212" s="3" t="s">
        <v>648</v>
      </c>
      <c r="J212" s="3" t="s">
        <v>562</v>
      </c>
      <c r="K212" s="3" t="s">
        <v>28</v>
      </c>
      <c r="L212" s="3">
        <v>2019</v>
      </c>
      <c r="M212" s="3" t="s">
        <v>649</v>
      </c>
      <c r="N212" s="3" t="s">
        <v>562</v>
      </c>
      <c r="O212" s="3" t="s">
        <v>30</v>
      </c>
      <c r="P212" s="3">
        <v>0</v>
      </c>
      <c r="Q212" s="3">
        <v>100</v>
      </c>
      <c r="R212" s="5">
        <v>0.1</v>
      </c>
      <c r="S212" s="5">
        <v>0.2</v>
      </c>
      <c r="T212" s="5">
        <v>0.4</v>
      </c>
      <c r="U212" s="5">
        <v>0.6</v>
      </c>
      <c r="V212" s="5">
        <v>0.8</v>
      </c>
      <c r="W212" s="5">
        <v>1</v>
      </c>
      <c r="X212" s="3" t="s">
        <v>634</v>
      </c>
    </row>
    <row r="213" spans="1:24" ht="32.25" customHeight="1" x14ac:dyDescent="0.35">
      <c r="A213" s="1"/>
      <c r="B213" s="3" t="s">
        <v>603</v>
      </c>
      <c r="C213" s="3" t="s">
        <v>415</v>
      </c>
      <c r="D213" s="3" t="s">
        <v>416</v>
      </c>
      <c r="E213" s="3" t="s">
        <v>628</v>
      </c>
      <c r="F213" s="3" t="s">
        <v>629</v>
      </c>
      <c r="G213" s="3" t="str">
        <f t="shared" si="23"/>
        <v>COLABORACIÓN INTERNA Y EXTERNA: Optimizar y desarrollar procesos estandarizados para la gestión técnica y administrativa que involucren a distintos actores sociales en el diseño, ejecución y evaluación de políticas, programas, proyectos, planes y otras acciones del Poder Judicial, mediante alianzas, la cocreación y las redes de trabajo y apoyo, con el fin de mejorar la calidad del servicio público que se brinda.</v>
      </c>
      <c r="H213" s="3" t="s">
        <v>647</v>
      </c>
      <c r="I213" s="3" t="s">
        <v>648</v>
      </c>
      <c r="J213" s="3" t="s">
        <v>562</v>
      </c>
      <c r="K213" s="3" t="s">
        <v>28</v>
      </c>
      <c r="L213" s="3" t="s">
        <v>83</v>
      </c>
      <c r="M213" s="3" t="s">
        <v>650</v>
      </c>
      <c r="N213" s="3" t="s">
        <v>562</v>
      </c>
      <c r="O213" s="3"/>
      <c r="P213" s="3"/>
      <c r="Q213" s="3"/>
      <c r="R213" s="5"/>
      <c r="S213" s="5"/>
      <c r="T213" s="5"/>
      <c r="U213" s="5"/>
      <c r="V213" s="5"/>
      <c r="W213" s="5"/>
      <c r="X213" s="3"/>
    </row>
    <row r="214" spans="1:24" ht="32.25" customHeight="1" x14ac:dyDescent="0.35">
      <c r="A214" s="1"/>
      <c r="B214" s="3" t="s">
        <v>603</v>
      </c>
      <c r="C214" s="3" t="s">
        <v>415</v>
      </c>
      <c r="D214" s="3" t="s">
        <v>416</v>
      </c>
      <c r="E214" s="3" t="s">
        <v>628</v>
      </c>
      <c r="F214" s="3" t="s">
        <v>629</v>
      </c>
      <c r="G214" s="3" t="str">
        <f t="shared" si="23"/>
        <v>COLABORACIÓN INTERNA Y EXTERNA: Optimizar y desarrollar procesos estandarizados para la gestión técnica y administrativa que involucren a distintos actores sociales en el diseño, ejecución y evaluación de políticas, programas, proyectos, planes y otras acciones del Poder Judicial, mediante alianzas, la cocreación y las redes de trabajo y apoyo, con el fin de mejorar la calidad del servicio público que se brinda.</v>
      </c>
      <c r="H214" s="3" t="s">
        <v>647</v>
      </c>
      <c r="I214" s="3" t="s">
        <v>648</v>
      </c>
      <c r="J214" s="3" t="s">
        <v>562</v>
      </c>
      <c r="K214" s="3" t="s">
        <v>28</v>
      </c>
      <c r="L214" s="3" t="s">
        <v>86</v>
      </c>
      <c r="M214" s="3" t="s">
        <v>651</v>
      </c>
      <c r="N214" s="3" t="s">
        <v>562</v>
      </c>
      <c r="O214" s="3"/>
      <c r="P214" s="3"/>
      <c r="Q214" s="3"/>
      <c r="R214" s="5"/>
      <c r="S214" s="5"/>
      <c r="T214" s="5"/>
      <c r="U214" s="5"/>
      <c r="V214" s="5"/>
      <c r="W214" s="5"/>
      <c r="X214" s="3"/>
    </row>
    <row r="215" spans="1:24" ht="32.25" customHeight="1" x14ac:dyDescent="0.35">
      <c r="A215" s="1"/>
      <c r="B215" s="3" t="s">
        <v>603</v>
      </c>
      <c r="C215" s="3" t="s">
        <v>415</v>
      </c>
      <c r="D215" s="3" t="s">
        <v>416</v>
      </c>
      <c r="E215" s="3" t="s">
        <v>628</v>
      </c>
      <c r="F215" s="3" t="s">
        <v>629</v>
      </c>
      <c r="G215" s="3" t="str">
        <f t="shared" si="23"/>
        <v>COLABORACIÓN INTERNA Y EXTERNA: Optimizar y desarrollar procesos estandarizados para la gestión técnica y administrativa que involucren a distintos actores sociales en el diseño, ejecución y evaluación de políticas, programas, proyectos, planes y otras acciones del Poder Judicial, mediante alianzas, la cocreación y las redes de trabajo y apoyo, con el fin de mejorar la calidad del servicio público que se brinda.</v>
      </c>
      <c r="H215" s="3" t="s">
        <v>647</v>
      </c>
      <c r="I215" s="3" t="s">
        <v>648</v>
      </c>
      <c r="J215" s="3" t="s">
        <v>562</v>
      </c>
      <c r="K215" s="3" t="s">
        <v>28</v>
      </c>
      <c r="L215" s="3" t="s">
        <v>35</v>
      </c>
      <c r="M215" s="3" t="s">
        <v>652</v>
      </c>
      <c r="N215" s="3" t="s">
        <v>562</v>
      </c>
      <c r="O215" s="3"/>
      <c r="P215" s="3"/>
      <c r="Q215" s="3"/>
      <c r="R215" s="5"/>
      <c r="S215" s="5"/>
      <c r="T215" s="5"/>
      <c r="U215" s="5"/>
      <c r="V215" s="5"/>
      <c r="W215" s="5"/>
      <c r="X215" s="3"/>
    </row>
    <row r="216" spans="1:24" ht="32.25" customHeight="1" x14ac:dyDescent="0.35">
      <c r="A216" s="1"/>
      <c r="B216" s="4" t="s">
        <v>442</v>
      </c>
      <c r="C216" s="4" t="s">
        <v>415</v>
      </c>
      <c r="D216" s="4" t="s">
        <v>416</v>
      </c>
      <c r="E216" s="4" t="s">
        <v>628</v>
      </c>
      <c r="F216" s="4" t="s">
        <v>629</v>
      </c>
      <c r="G216" s="4" t="str">
        <f t="shared" si="23"/>
        <v>COLABORACIÓN INTERNA Y EXTERNA: Optimizar y desarrollar procesos estandarizados para la gestión técnica y administrativa que involucren a distintos actores sociales en el diseño, ejecución y evaluación de políticas, programas, proyectos, planes y otras acciones del Poder Judicial, mediante alianzas, la cocreación y las redes de trabajo y apoyo, con el fin de mejorar la calidad del servicio público que se brinda.</v>
      </c>
      <c r="H216" s="4" t="s">
        <v>653</v>
      </c>
      <c r="I216" s="4" t="s">
        <v>654</v>
      </c>
      <c r="J216" s="4" t="s">
        <v>28</v>
      </c>
      <c r="K216" s="4" t="s">
        <v>655</v>
      </c>
      <c r="L216" s="4">
        <v>2019</v>
      </c>
      <c r="M216" s="4" t="s">
        <v>656</v>
      </c>
      <c r="N216" s="4" t="s">
        <v>28</v>
      </c>
      <c r="O216" s="4" t="s">
        <v>30</v>
      </c>
      <c r="P216" s="4">
        <v>0</v>
      </c>
      <c r="Q216" s="4">
        <v>100</v>
      </c>
      <c r="R216" s="16">
        <v>0.1</v>
      </c>
      <c r="S216" s="16">
        <v>0.2</v>
      </c>
      <c r="T216" s="16">
        <v>0.4</v>
      </c>
      <c r="U216" s="16">
        <v>0.6</v>
      </c>
      <c r="V216" s="16">
        <v>0.8</v>
      </c>
      <c r="W216" s="16">
        <v>1</v>
      </c>
      <c r="X216" s="4" t="s">
        <v>634</v>
      </c>
    </row>
    <row r="217" spans="1:24" ht="32.25" customHeight="1" x14ac:dyDescent="0.35">
      <c r="A217" s="1"/>
      <c r="B217" s="4" t="s">
        <v>442</v>
      </c>
      <c r="C217" s="4" t="s">
        <v>415</v>
      </c>
      <c r="D217" s="4" t="s">
        <v>416</v>
      </c>
      <c r="E217" s="4" t="s">
        <v>628</v>
      </c>
      <c r="F217" s="4" t="s">
        <v>629</v>
      </c>
      <c r="G217" s="4" t="str">
        <f t="shared" si="23"/>
        <v>COLABORACIÓN INTERNA Y EXTERNA: Optimizar y desarrollar procesos estandarizados para la gestión técnica y administrativa que involucren a distintos actores sociales en el diseño, ejecución y evaluación de políticas, programas, proyectos, planes y otras acciones del Poder Judicial, mediante alianzas, la cocreación y las redes de trabajo y apoyo, con el fin de mejorar la calidad del servicio público que se brinda.</v>
      </c>
      <c r="H217" s="4" t="s">
        <v>653</v>
      </c>
      <c r="I217" s="4" t="s">
        <v>654</v>
      </c>
      <c r="J217" s="4" t="s">
        <v>28</v>
      </c>
      <c r="K217" s="4" t="s">
        <v>655</v>
      </c>
      <c r="L217" s="4" t="s">
        <v>344</v>
      </c>
      <c r="M217" s="4" t="s">
        <v>657</v>
      </c>
      <c r="N217" s="4" t="s">
        <v>28</v>
      </c>
      <c r="O217" s="4"/>
      <c r="P217" s="4"/>
      <c r="Q217" s="4"/>
      <c r="R217" s="16"/>
      <c r="S217" s="16"/>
      <c r="T217" s="16"/>
      <c r="U217" s="16"/>
      <c r="V217" s="16"/>
      <c r="W217" s="16"/>
      <c r="X217" s="4"/>
    </row>
    <row r="218" spans="1:24" ht="32.25" customHeight="1" x14ac:dyDescent="0.35">
      <c r="A218" s="1"/>
      <c r="B218" s="4" t="s">
        <v>442</v>
      </c>
      <c r="C218" s="4" t="s">
        <v>415</v>
      </c>
      <c r="D218" s="4" t="s">
        <v>416</v>
      </c>
      <c r="E218" s="4" t="s">
        <v>628</v>
      </c>
      <c r="F218" s="4" t="s">
        <v>629</v>
      </c>
      <c r="G218" s="4" t="str">
        <f t="shared" si="23"/>
        <v>COLABORACIÓN INTERNA Y EXTERNA: Optimizar y desarrollar procesos estandarizados para la gestión técnica y administrativa que involucren a distintos actores sociales en el diseño, ejecución y evaluación de políticas, programas, proyectos, planes y otras acciones del Poder Judicial, mediante alianzas, la cocreación y las redes de trabajo y apoyo, con el fin de mejorar la calidad del servicio público que se brinda.</v>
      </c>
      <c r="H218" s="4" t="s">
        <v>653</v>
      </c>
      <c r="I218" s="4" t="s">
        <v>654</v>
      </c>
      <c r="J218" s="4" t="s">
        <v>28</v>
      </c>
      <c r="K218" s="4" t="s">
        <v>655</v>
      </c>
      <c r="L218" s="4" t="s">
        <v>83</v>
      </c>
      <c r="M218" s="4" t="s">
        <v>658</v>
      </c>
      <c r="N218" s="4" t="s">
        <v>28</v>
      </c>
      <c r="O218" s="4"/>
      <c r="P218" s="4"/>
      <c r="Q218" s="4"/>
      <c r="R218" s="16"/>
      <c r="S218" s="16"/>
      <c r="T218" s="16"/>
      <c r="U218" s="16"/>
      <c r="V218" s="16"/>
      <c r="W218" s="16"/>
      <c r="X218" s="4"/>
    </row>
    <row r="219" spans="1:24" ht="32.25" customHeight="1" x14ac:dyDescent="0.35">
      <c r="A219" s="1"/>
      <c r="B219" s="4" t="s">
        <v>442</v>
      </c>
      <c r="C219" s="4" t="s">
        <v>415</v>
      </c>
      <c r="D219" s="4" t="s">
        <v>416</v>
      </c>
      <c r="E219" s="4" t="s">
        <v>628</v>
      </c>
      <c r="F219" s="4" t="s">
        <v>629</v>
      </c>
      <c r="G219" s="4" t="str">
        <f t="shared" si="23"/>
        <v>COLABORACIÓN INTERNA Y EXTERNA: Optimizar y desarrollar procesos estandarizados para la gestión técnica y administrativa que involucren a distintos actores sociales en el diseño, ejecución y evaluación de políticas, programas, proyectos, planes y otras acciones del Poder Judicial, mediante alianzas, la cocreación y las redes de trabajo y apoyo, con el fin de mejorar la calidad del servicio público que se brinda.</v>
      </c>
      <c r="H219" s="4" t="s">
        <v>653</v>
      </c>
      <c r="I219" s="4" t="s">
        <v>654</v>
      </c>
      <c r="J219" s="4" t="s">
        <v>28</v>
      </c>
      <c r="K219" s="4" t="s">
        <v>655</v>
      </c>
      <c r="L219" s="4" t="s">
        <v>610</v>
      </c>
      <c r="M219" s="4" t="s">
        <v>659</v>
      </c>
      <c r="N219" s="4" t="s">
        <v>28</v>
      </c>
      <c r="O219" s="4"/>
      <c r="P219" s="4"/>
      <c r="Q219" s="4"/>
      <c r="R219" s="16"/>
      <c r="S219" s="16"/>
      <c r="T219" s="16"/>
      <c r="U219" s="16"/>
      <c r="V219" s="16"/>
      <c r="W219" s="16"/>
      <c r="X219" s="4"/>
    </row>
    <row r="220" spans="1:24" ht="32.25" customHeight="1" x14ac:dyDescent="0.35">
      <c r="A220" s="1"/>
      <c r="B220" s="3" t="s">
        <v>660</v>
      </c>
      <c r="C220" s="3" t="s">
        <v>415</v>
      </c>
      <c r="D220" s="3" t="s">
        <v>416</v>
      </c>
      <c r="E220" s="3" t="s">
        <v>628</v>
      </c>
      <c r="F220" s="3" t="s">
        <v>629</v>
      </c>
      <c r="G220" s="3" t="str">
        <f t="shared" si="23"/>
        <v>COLABORACIÓN INTERNA Y EXTERNA: Optimizar y desarrollar procesos estandarizados para la gestión técnica y administrativa que involucren a distintos actores sociales en el diseño, ejecución y evaluación de políticas, programas, proyectos, planes y otras acciones del Poder Judicial, mediante alianzas, la cocreación y las redes de trabajo y apoyo, con el fin de mejorar la calidad del servicio público que se brinda.</v>
      </c>
      <c r="H220" s="3" t="s">
        <v>661</v>
      </c>
      <c r="I220" s="3" t="s">
        <v>662</v>
      </c>
      <c r="J220" s="3" t="s">
        <v>456</v>
      </c>
      <c r="K220" s="3" t="s">
        <v>663</v>
      </c>
      <c r="L220" s="3">
        <v>2019</v>
      </c>
      <c r="M220" s="3" t="s">
        <v>664</v>
      </c>
      <c r="N220" s="3" t="s">
        <v>541</v>
      </c>
      <c r="O220" s="3" t="s">
        <v>30</v>
      </c>
      <c r="P220" s="3">
        <v>0</v>
      </c>
      <c r="Q220" s="3">
        <v>100</v>
      </c>
      <c r="R220" s="5">
        <v>0.1</v>
      </c>
      <c r="S220" s="5">
        <v>0.2</v>
      </c>
      <c r="T220" s="5">
        <v>0.4</v>
      </c>
      <c r="U220" s="5">
        <v>0.6</v>
      </c>
      <c r="V220" s="5">
        <v>0.8</v>
      </c>
      <c r="W220" s="5">
        <v>1</v>
      </c>
      <c r="X220" s="3" t="s">
        <v>665</v>
      </c>
    </row>
    <row r="221" spans="1:24" ht="32.25" customHeight="1" x14ac:dyDescent="0.35">
      <c r="A221" s="1"/>
      <c r="B221" s="3" t="s">
        <v>660</v>
      </c>
      <c r="C221" s="3" t="s">
        <v>415</v>
      </c>
      <c r="D221" s="3" t="s">
        <v>416</v>
      </c>
      <c r="E221" s="3" t="s">
        <v>628</v>
      </c>
      <c r="F221" s="3" t="s">
        <v>629</v>
      </c>
      <c r="G221" s="3" t="str">
        <f t="shared" si="23"/>
        <v>COLABORACIÓN INTERNA Y EXTERNA: Optimizar y desarrollar procesos estandarizados para la gestión técnica y administrativa que involucren a distintos actores sociales en el diseño, ejecución y evaluación de políticas, programas, proyectos, planes y otras acciones del Poder Judicial, mediante alianzas, la cocreación y las redes de trabajo y apoyo, con el fin de mejorar la calidad del servicio público que se brinda.</v>
      </c>
      <c r="H221" s="3" t="s">
        <v>661</v>
      </c>
      <c r="I221" s="3" t="s">
        <v>662</v>
      </c>
      <c r="J221" s="3" t="s">
        <v>456</v>
      </c>
      <c r="K221" s="3" t="s">
        <v>663</v>
      </c>
      <c r="L221" s="3" t="s">
        <v>467</v>
      </c>
      <c r="M221" s="3" t="s">
        <v>666</v>
      </c>
      <c r="N221" s="3" t="s">
        <v>541</v>
      </c>
      <c r="O221" s="3"/>
      <c r="P221" s="3"/>
      <c r="Q221" s="3"/>
      <c r="R221" s="5"/>
      <c r="S221" s="5"/>
      <c r="T221" s="5"/>
      <c r="U221" s="5"/>
      <c r="V221" s="5"/>
      <c r="W221" s="5"/>
      <c r="X221" s="3"/>
    </row>
    <row r="222" spans="1:24" ht="32.25" customHeight="1" x14ac:dyDescent="0.35">
      <c r="A222" s="1"/>
      <c r="B222" s="3" t="s">
        <v>660</v>
      </c>
      <c r="C222" s="3" t="s">
        <v>415</v>
      </c>
      <c r="D222" s="3" t="s">
        <v>416</v>
      </c>
      <c r="E222" s="3" t="s">
        <v>628</v>
      </c>
      <c r="F222" s="3" t="s">
        <v>629</v>
      </c>
      <c r="G222" s="3" t="str">
        <f t="shared" si="23"/>
        <v>COLABORACIÓN INTERNA Y EXTERNA: Optimizar y desarrollar procesos estandarizados para la gestión técnica y administrativa que involucren a distintos actores sociales en el diseño, ejecución y evaluación de políticas, programas, proyectos, planes y otras acciones del Poder Judicial, mediante alianzas, la cocreación y las redes de trabajo y apoyo, con el fin de mejorar la calidad del servicio público que se brinda.</v>
      </c>
      <c r="H222" s="3" t="s">
        <v>661</v>
      </c>
      <c r="I222" s="3" t="s">
        <v>662</v>
      </c>
      <c r="J222" s="3" t="s">
        <v>456</v>
      </c>
      <c r="K222" s="3" t="s">
        <v>663</v>
      </c>
      <c r="L222" s="3">
        <v>2024</v>
      </c>
      <c r="M222" s="3" t="s">
        <v>667</v>
      </c>
      <c r="N222" s="3" t="s">
        <v>541</v>
      </c>
      <c r="O222" s="3"/>
      <c r="P222" s="3"/>
      <c r="Q222" s="3"/>
      <c r="R222" s="5"/>
      <c r="S222" s="5"/>
      <c r="T222" s="5"/>
      <c r="U222" s="5"/>
      <c r="V222" s="5"/>
      <c r="W222" s="5"/>
      <c r="X222" s="3"/>
    </row>
    <row r="223" spans="1:24" ht="32.25" customHeight="1" x14ac:dyDescent="0.35">
      <c r="A223" s="1"/>
      <c r="B223" s="4" t="s">
        <v>668</v>
      </c>
      <c r="C223" s="4" t="s">
        <v>415</v>
      </c>
      <c r="D223" s="4" t="s">
        <v>416</v>
      </c>
      <c r="E223" s="4" t="s">
        <v>628</v>
      </c>
      <c r="F223" s="4" t="s">
        <v>629</v>
      </c>
      <c r="G223" s="4" t="str">
        <f t="shared" si="23"/>
        <v>COLABORACIÓN INTERNA Y EXTERNA: Optimizar y desarrollar procesos estandarizados para la gestión técnica y administrativa que involucren a distintos actores sociales en el diseño, ejecución y evaluación de políticas, programas, proyectos, planes y otras acciones del Poder Judicial, mediante alianzas, la cocreación y las redes de trabajo y apoyo, con el fin de mejorar la calidad del servicio público que se brinda.</v>
      </c>
      <c r="H223" s="4" t="s">
        <v>669</v>
      </c>
      <c r="I223" s="4" t="s">
        <v>670</v>
      </c>
      <c r="J223" s="4" t="s">
        <v>671</v>
      </c>
      <c r="K223" s="4" t="s">
        <v>672</v>
      </c>
      <c r="L223" s="4">
        <v>2019</v>
      </c>
      <c r="M223" s="4" t="s">
        <v>673</v>
      </c>
      <c r="N223" s="4" t="s">
        <v>674</v>
      </c>
      <c r="O223" s="4" t="s">
        <v>30</v>
      </c>
      <c r="P223" s="4">
        <v>0</v>
      </c>
      <c r="Q223" s="4">
        <v>100</v>
      </c>
      <c r="R223" s="16">
        <v>0.1</v>
      </c>
      <c r="S223" s="16">
        <v>0.2</v>
      </c>
      <c r="T223" s="16">
        <v>0.4</v>
      </c>
      <c r="U223" s="16">
        <v>0.6</v>
      </c>
      <c r="V223" s="16">
        <v>0.8</v>
      </c>
      <c r="W223" s="16">
        <v>1</v>
      </c>
      <c r="X223" s="4" t="s">
        <v>675</v>
      </c>
    </row>
    <row r="224" spans="1:24" ht="32.25" customHeight="1" x14ac:dyDescent="0.35">
      <c r="A224" s="1"/>
      <c r="B224" s="4" t="s">
        <v>668</v>
      </c>
      <c r="C224" s="4" t="s">
        <v>415</v>
      </c>
      <c r="D224" s="4" t="s">
        <v>416</v>
      </c>
      <c r="E224" s="4" t="s">
        <v>628</v>
      </c>
      <c r="F224" s="4" t="s">
        <v>629</v>
      </c>
      <c r="G224" s="4" t="str">
        <f t="shared" si="23"/>
        <v>COLABORACIÓN INTERNA Y EXTERNA: Optimizar y desarrollar procesos estandarizados para la gestión técnica y administrativa que involucren a distintos actores sociales en el diseño, ejecución y evaluación de políticas, programas, proyectos, planes y otras acciones del Poder Judicial, mediante alianzas, la cocreación y las redes de trabajo y apoyo, con el fin de mejorar la calidad del servicio público que se brinda.</v>
      </c>
      <c r="H224" s="4" t="s">
        <v>669</v>
      </c>
      <c r="I224" s="4" t="s">
        <v>670</v>
      </c>
      <c r="J224" s="4" t="s">
        <v>671</v>
      </c>
      <c r="K224" s="4" t="s">
        <v>672</v>
      </c>
      <c r="L224" s="4" t="s">
        <v>328</v>
      </c>
      <c r="M224" s="4" t="s">
        <v>676</v>
      </c>
      <c r="N224" s="4" t="s">
        <v>674</v>
      </c>
      <c r="O224" s="4"/>
      <c r="P224" s="4"/>
      <c r="Q224" s="4"/>
      <c r="R224" s="16"/>
      <c r="S224" s="16"/>
      <c r="T224" s="16"/>
      <c r="U224" s="16"/>
      <c r="V224" s="16"/>
      <c r="W224" s="16"/>
      <c r="X224" s="4"/>
    </row>
    <row r="225" spans="1:25" ht="32.25" customHeight="1" x14ac:dyDescent="0.35">
      <c r="A225" s="1"/>
      <c r="B225" s="4" t="s">
        <v>668</v>
      </c>
      <c r="C225" s="4" t="s">
        <v>415</v>
      </c>
      <c r="D225" s="4" t="s">
        <v>416</v>
      </c>
      <c r="E225" s="4" t="s">
        <v>628</v>
      </c>
      <c r="F225" s="4" t="s">
        <v>629</v>
      </c>
      <c r="G225" s="4" t="str">
        <f t="shared" si="23"/>
        <v>COLABORACIÓN INTERNA Y EXTERNA: Optimizar y desarrollar procesos estandarizados para la gestión técnica y administrativa que involucren a distintos actores sociales en el diseño, ejecución y evaluación de políticas, programas, proyectos, planes y otras acciones del Poder Judicial, mediante alianzas, la cocreación y las redes de trabajo y apoyo, con el fin de mejorar la calidad del servicio público que se brinda.</v>
      </c>
      <c r="H225" s="4" t="s">
        <v>669</v>
      </c>
      <c r="I225" s="4" t="s">
        <v>670</v>
      </c>
      <c r="J225" s="4" t="s">
        <v>671</v>
      </c>
      <c r="K225" s="4" t="s">
        <v>672</v>
      </c>
      <c r="L225" s="4">
        <v>2024</v>
      </c>
      <c r="M225" s="4" t="s">
        <v>677</v>
      </c>
      <c r="N225" s="4" t="s">
        <v>674</v>
      </c>
      <c r="O225" s="4"/>
      <c r="P225" s="4"/>
      <c r="Q225" s="4"/>
      <c r="R225" s="16"/>
      <c r="S225" s="16"/>
      <c r="T225" s="16"/>
      <c r="U225" s="16"/>
      <c r="V225" s="16"/>
      <c r="W225" s="16"/>
      <c r="X225" s="4"/>
    </row>
    <row r="226" spans="1:25" ht="32.25" customHeight="1" x14ac:dyDescent="0.35">
      <c r="A226" s="1"/>
      <c r="B226" s="3" t="s">
        <v>68</v>
      </c>
      <c r="C226" s="3" t="s">
        <v>678</v>
      </c>
      <c r="D226" s="3" t="s">
        <v>679</v>
      </c>
      <c r="E226" s="3" t="s">
        <v>680</v>
      </c>
      <c r="F226" s="3" t="s">
        <v>681</v>
      </c>
      <c r="G226" s="3" t="str">
        <f t="shared" si="23"/>
        <v>LEYES Y REFORMAS: Impulsar la aprobación y revisión de proyectos y reformas de Ley,  así como normativa interna que impacten el funcionamiento y estructura del Poder Judicial y sus dependencias.</v>
      </c>
      <c r="H226" s="3" t="s">
        <v>682</v>
      </c>
      <c r="I226" s="3" t="s">
        <v>683</v>
      </c>
      <c r="J226" s="3" t="s">
        <v>472</v>
      </c>
      <c r="K226" s="3" t="s">
        <v>684</v>
      </c>
      <c r="L226" s="3">
        <v>2019</v>
      </c>
      <c r="M226" s="3" t="s">
        <v>482</v>
      </c>
      <c r="N226" s="3" t="s">
        <v>472</v>
      </c>
      <c r="O226" s="3" t="s">
        <v>30</v>
      </c>
      <c r="P226" s="3">
        <v>5</v>
      </c>
      <c r="Q226" s="3">
        <v>100</v>
      </c>
      <c r="R226" s="9">
        <f>5+16</f>
        <v>21</v>
      </c>
      <c r="S226" s="9">
        <f>R226+16</f>
        <v>37</v>
      </c>
      <c r="T226" s="9">
        <f t="shared" ref="T226:V226" si="24">S226+16</f>
        <v>53</v>
      </c>
      <c r="U226" s="9">
        <f t="shared" si="24"/>
        <v>69</v>
      </c>
      <c r="V226" s="9">
        <f t="shared" si="24"/>
        <v>85</v>
      </c>
      <c r="W226" s="9">
        <v>100</v>
      </c>
      <c r="X226" s="3" t="s">
        <v>82</v>
      </c>
      <c r="Y226" s="11" t="s">
        <v>475</v>
      </c>
    </row>
    <row r="227" spans="1:25" ht="32.25" customHeight="1" x14ac:dyDescent="0.35">
      <c r="A227" s="1"/>
      <c r="B227" s="3" t="s">
        <v>68</v>
      </c>
      <c r="C227" s="3" t="s">
        <v>678</v>
      </c>
      <c r="D227" s="3" t="s">
        <v>679</v>
      </c>
      <c r="E227" s="3" t="s">
        <v>680</v>
      </c>
      <c r="F227" s="3" t="s">
        <v>681</v>
      </c>
      <c r="G227" s="3" t="str">
        <f t="shared" si="23"/>
        <v>LEYES Y REFORMAS: Impulsar la aprobación y revisión de proyectos y reformas de Ley,  así como normativa interna que impacten el funcionamiento y estructura del Poder Judicial y sus dependencias.</v>
      </c>
      <c r="H227" s="3" t="s">
        <v>682</v>
      </c>
      <c r="I227" s="3" t="s">
        <v>683</v>
      </c>
      <c r="J227" s="3" t="s">
        <v>472</v>
      </c>
      <c r="K227" s="3" t="s">
        <v>684</v>
      </c>
      <c r="L227" s="3" t="s">
        <v>344</v>
      </c>
      <c r="M227" s="3" t="s">
        <v>476</v>
      </c>
      <c r="N227" s="3" t="s">
        <v>472</v>
      </c>
      <c r="O227" s="3"/>
      <c r="P227" s="3"/>
      <c r="Q227" s="3"/>
      <c r="R227" s="5"/>
      <c r="S227" s="5"/>
      <c r="T227" s="5"/>
      <c r="U227" s="5"/>
      <c r="V227" s="5"/>
      <c r="W227" s="5"/>
      <c r="X227" s="3"/>
      <c r="Y227" s="11" t="s">
        <v>475</v>
      </c>
    </row>
    <row r="228" spans="1:25" ht="32.25" customHeight="1" x14ac:dyDescent="0.35">
      <c r="A228" s="1"/>
      <c r="B228" s="3" t="s">
        <v>68</v>
      </c>
      <c r="C228" s="3" t="s">
        <v>678</v>
      </c>
      <c r="D228" s="3" t="s">
        <v>679</v>
      </c>
      <c r="E228" s="3" t="s">
        <v>680</v>
      </c>
      <c r="F228" s="3" t="s">
        <v>681</v>
      </c>
      <c r="G228" s="3" t="str">
        <f t="shared" si="23"/>
        <v>LEYES Y REFORMAS: Impulsar la aprobación y revisión de proyectos y reformas de Ley,  así como normativa interna que impacten el funcionamiento y estructura del Poder Judicial y sus dependencias.</v>
      </c>
      <c r="H228" s="3" t="s">
        <v>682</v>
      </c>
      <c r="I228" s="3" t="s">
        <v>683</v>
      </c>
      <c r="J228" s="3" t="s">
        <v>472</v>
      </c>
      <c r="K228" s="3" t="s">
        <v>684</v>
      </c>
      <c r="L228" s="3" t="s">
        <v>434</v>
      </c>
      <c r="M228" s="3" t="s">
        <v>477</v>
      </c>
      <c r="N228" s="3" t="s">
        <v>472</v>
      </c>
      <c r="O228" s="3"/>
      <c r="P228" s="3"/>
      <c r="Q228" s="3"/>
      <c r="R228" s="5"/>
      <c r="S228" s="5"/>
      <c r="T228" s="5"/>
      <c r="U228" s="5"/>
      <c r="V228" s="5"/>
      <c r="W228" s="5"/>
      <c r="X228" s="3"/>
      <c r="Y228" s="11" t="s">
        <v>475</v>
      </c>
    </row>
    <row r="229" spans="1:25" ht="32.25" customHeight="1" x14ac:dyDescent="0.35">
      <c r="A229" s="1"/>
      <c r="B229" s="3" t="s">
        <v>68</v>
      </c>
      <c r="C229" s="3" t="s">
        <v>678</v>
      </c>
      <c r="D229" s="3" t="s">
        <v>679</v>
      </c>
      <c r="E229" s="3" t="s">
        <v>680</v>
      </c>
      <c r="F229" s="3" t="s">
        <v>681</v>
      </c>
      <c r="G229" s="3" t="str">
        <f t="shared" si="23"/>
        <v>LEYES Y REFORMAS: Impulsar la aprobación y revisión de proyectos y reformas de Ley,  así como normativa interna que impacten el funcionamiento y estructura del Poder Judicial y sus dependencias.</v>
      </c>
      <c r="H229" s="3" t="s">
        <v>682</v>
      </c>
      <c r="I229" s="3" t="s">
        <v>683</v>
      </c>
      <c r="J229" s="3" t="s">
        <v>472</v>
      </c>
      <c r="K229" s="3" t="s">
        <v>684</v>
      </c>
      <c r="L229" s="3" t="s">
        <v>35</v>
      </c>
      <c r="M229" s="3" t="s">
        <v>478</v>
      </c>
      <c r="N229" s="3" t="s">
        <v>472</v>
      </c>
      <c r="O229" s="3"/>
      <c r="P229" s="3"/>
      <c r="Q229" s="3"/>
      <c r="R229" s="5"/>
      <c r="S229" s="5"/>
      <c r="T229" s="5"/>
      <c r="U229" s="5"/>
      <c r="V229" s="5"/>
      <c r="W229" s="5"/>
      <c r="X229" s="3"/>
      <c r="Y229" s="11" t="s">
        <v>475</v>
      </c>
    </row>
    <row r="230" spans="1:25" ht="32.25" customHeight="1" x14ac:dyDescent="0.35">
      <c r="A230" s="1"/>
      <c r="B230" s="4" t="s">
        <v>20</v>
      </c>
      <c r="C230" s="4" t="s">
        <v>678</v>
      </c>
      <c r="D230" s="4" t="s">
        <v>679</v>
      </c>
      <c r="E230" s="4" t="s">
        <v>680</v>
      </c>
      <c r="F230" s="4" t="s">
        <v>681</v>
      </c>
      <c r="G230" s="4" t="str">
        <f t="shared" si="23"/>
        <v>LEYES Y REFORMAS: Impulsar la aprobación y revisión de proyectos y reformas de Ley,  así como normativa interna que impacten el funcionamiento y estructura del Poder Judicial y sus dependencias.</v>
      </c>
      <c r="H230" s="4" t="s">
        <v>685</v>
      </c>
      <c r="I230" s="4" t="s">
        <v>686</v>
      </c>
      <c r="J230" s="4" t="s">
        <v>27</v>
      </c>
      <c r="K230" s="4" t="s">
        <v>687</v>
      </c>
      <c r="L230" s="4">
        <v>2019</v>
      </c>
      <c r="M230" s="4" t="s">
        <v>688</v>
      </c>
      <c r="N230" s="4" t="s">
        <v>27</v>
      </c>
      <c r="O230" s="4" t="s">
        <v>228</v>
      </c>
      <c r="P230" s="4">
        <v>0</v>
      </c>
      <c r="Q230" s="4">
        <v>100</v>
      </c>
      <c r="R230" s="16">
        <v>0.1</v>
      </c>
      <c r="S230" s="16">
        <v>0.2</v>
      </c>
      <c r="T230" s="16">
        <v>0.4</v>
      </c>
      <c r="U230" s="16">
        <v>0.6</v>
      </c>
      <c r="V230" s="16">
        <v>0.8</v>
      </c>
      <c r="W230" s="16">
        <v>1</v>
      </c>
      <c r="X230" s="4" t="s">
        <v>82</v>
      </c>
    </row>
    <row r="231" spans="1:25" ht="32.25" customHeight="1" x14ac:dyDescent="0.35">
      <c r="A231" s="1"/>
      <c r="B231" s="4" t="s">
        <v>20</v>
      </c>
      <c r="C231" s="4" t="s">
        <v>678</v>
      </c>
      <c r="D231" s="4" t="s">
        <v>679</v>
      </c>
      <c r="E231" s="4" t="s">
        <v>680</v>
      </c>
      <c r="F231" s="4" t="s">
        <v>681</v>
      </c>
      <c r="G231" s="4" t="str">
        <f t="shared" si="23"/>
        <v>LEYES Y REFORMAS: Impulsar la aprobación y revisión de proyectos y reformas de Ley,  así como normativa interna que impacten el funcionamiento y estructura del Poder Judicial y sus dependencias.</v>
      </c>
      <c r="H231" s="4" t="s">
        <v>685</v>
      </c>
      <c r="I231" s="4" t="s">
        <v>686</v>
      </c>
      <c r="J231" s="4" t="s">
        <v>27</v>
      </c>
      <c r="K231" s="4" t="s">
        <v>498</v>
      </c>
      <c r="L231" s="4">
        <v>2020</v>
      </c>
      <c r="M231" s="4" t="s">
        <v>689</v>
      </c>
      <c r="N231" s="4" t="s">
        <v>27</v>
      </c>
      <c r="O231" s="4"/>
      <c r="P231" s="4"/>
      <c r="Q231" s="4"/>
      <c r="R231" s="16"/>
      <c r="S231" s="16"/>
      <c r="T231" s="16"/>
      <c r="U231" s="16"/>
      <c r="V231" s="16"/>
      <c r="W231" s="16"/>
      <c r="X231" s="4"/>
    </row>
    <row r="232" spans="1:25" ht="32.25" customHeight="1" x14ac:dyDescent="0.35">
      <c r="A232" s="1"/>
      <c r="B232" s="4" t="s">
        <v>20</v>
      </c>
      <c r="C232" s="4" t="s">
        <v>678</v>
      </c>
      <c r="D232" s="4" t="s">
        <v>679</v>
      </c>
      <c r="E232" s="4" t="s">
        <v>680</v>
      </c>
      <c r="F232" s="4" t="s">
        <v>681</v>
      </c>
      <c r="G232" s="4" t="str">
        <f t="shared" si="23"/>
        <v>LEYES Y REFORMAS: Impulsar la aprobación y revisión de proyectos y reformas de Ley,  así como normativa interna que impacten el funcionamiento y estructura del Poder Judicial y sus dependencias.</v>
      </c>
      <c r="H232" s="4" t="s">
        <v>685</v>
      </c>
      <c r="I232" s="4" t="s">
        <v>686</v>
      </c>
      <c r="J232" s="4" t="s">
        <v>27</v>
      </c>
      <c r="K232" s="4" t="s">
        <v>498</v>
      </c>
      <c r="L232" s="4" t="s">
        <v>83</v>
      </c>
      <c r="M232" s="4" t="s">
        <v>690</v>
      </c>
      <c r="N232" s="4" t="s">
        <v>27</v>
      </c>
      <c r="O232" s="4"/>
      <c r="P232" s="4"/>
      <c r="Q232" s="4"/>
      <c r="R232" s="16"/>
      <c r="S232" s="16"/>
      <c r="T232" s="16"/>
      <c r="U232" s="16"/>
      <c r="V232" s="16"/>
      <c r="W232" s="16"/>
      <c r="X232" s="4"/>
    </row>
    <row r="233" spans="1:25" ht="32.25" customHeight="1" x14ac:dyDescent="0.35">
      <c r="A233" s="1"/>
      <c r="B233" s="3" t="s">
        <v>339</v>
      </c>
      <c r="C233" s="3" t="s">
        <v>678</v>
      </c>
      <c r="D233" s="3" t="s">
        <v>679</v>
      </c>
      <c r="E233" s="3" t="s">
        <v>680</v>
      </c>
      <c r="F233" s="3" t="s">
        <v>681</v>
      </c>
      <c r="G233" s="3" t="str">
        <f t="shared" si="23"/>
        <v>LEYES Y REFORMAS: Impulsar la aprobación y revisión de proyectos y reformas de Ley,  así como normativa interna que impacten el funcionamiento y estructura del Poder Judicial y sus dependencias.</v>
      </c>
      <c r="H233" s="3" t="s">
        <v>691</v>
      </c>
      <c r="I233" s="3" t="s">
        <v>692</v>
      </c>
      <c r="J233" s="3" t="s">
        <v>342</v>
      </c>
      <c r="K233" s="3" t="s">
        <v>498</v>
      </c>
      <c r="L233" s="3">
        <v>2019</v>
      </c>
      <c r="M233" s="3" t="s">
        <v>693</v>
      </c>
      <c r="N233" s="3" t="s">
        <v>342</v>
      </c>
      <c r="O233" s="3" t="s">
        <v>228</v>
      </c>
      <c r="P233" s="3">
        <v>0</v>
      </c>
      <c r="Q233" s="3">
        <v>100</v>
      </c>
      <c r="R233" s="5">
        <v>0.1</v>
      </c>
      <c r="S233" s="5">
        <v>0.2</v>
      </c>
      <c r="T233" s="5">
        <v>0.4</v>
      </c>
      <c r="U233" s="5">
        <v>0.6</v>
      </c>
      <c r="V233" s="5">
        <v>0.8</v>
      </c>
      <c r="W233" s="5">
        <v>1</v>
      </c>
      <c r="X233" s="3" t="s">
        <v>82</v>
      </c>
    </row>
    <row r="234" spans="1:25" ht="32.25" customHeight="1" x14ac:dyDescent="0.35">
      <c r="A234" s="1"/>
      <c r="B234" s="3" t="s">
        <v>339</v>
      </c>
      <c r="C234" s="3" t="s">
        <v>678</v>
      </c>
      <c r="D234" s="3" t="s">
        <v>679</v>
      </c>
      <c r="E234" s="3" t="s">
        <v>680</v>
      </c>
      <c r="F234" s="3" t="s">
        <v>681</v>
      </c>
      <c r="G234" s="3" t="str">
        <f t="shared" si="23"/>
        <v>LEYES Y REFORMAS: Impulsar la aprobación y revisión de proyectos y reformas de Ley,  así como normativa interna que impacten el funcionamiento y estructura del Poder Judicial y sus dependencias.</v>
      </c>
      <c r="H234" s="3" t="s">
        <v>694</v>
      </c>
      <c r="I234" s="3" t="s">
        <v>692</v>
      </c>
      <c r="J234" s="3" t="s">
        <v>342</v>
      </c>
      <c r="K234" s="3" t="s">
        <v>498</v>
      </c>
      <c r="L234" s="3">
        <v>2019</v>
      </c>
      <c r="M234" s="3" t="s">
        <v>695</v>
      </c>
      <c r="N234" s="3" t="s">
        <v>342</v>
      </c>
      <c r="O234" s="3"/>
      <c r="P234" s="3"/>
      <c r="Q234" s="3"/>
      <c r="R234" s="5"/>
      <c r="S234" s="5"/>
      <c r="T234" s="5"/>
      <c r="U234" s="5"/>
      <c r="V234" s="5"/>
      <c r="W234" s="5"/>
      <c r="X234" s="3"/>
    </row>
    <row r="235" spans="1:25" ht="32.25" customHeight="1" x14ac:dyDescent="0.35">
      <c r="A235" s="1"/>
      <c r="B235" s="3" t="s">
        <v>339</v>
      </c>
      <c r="C235" s="3" t="s">
        <v>678</v>
      </c>
      <c r="D235" s="3" t="s">
        <v>679</v>
      </c>
      <c r="E235" s="3" t="s">
        <v>680</v>
      </c>
      <c r="F235" s="3" t="s">
        <v>681</v>
      </c>
      <c r="G235" s="3" t="str">
        <f t="shared" si="23"/>
        <v>LEYES Y REFORMAS: Impulsar la aprobación y revisión de proyectos y reformas de Ley,  así como normativa interna que impacten el funcionamiento y estructura del Poder Judicial y sus dependencias.</v>
      </c>
      <c r="H235" s="3" t="s">
        <v>694</v>
      </c>
      <c r="I235" s="3" t="s">
        <v>692</v>
      </c>
      <c r="J235" s="3" t="s">
        <v>342</v>
      </c>
      <c r="K235" s="3" t="s">
        <v>498</v>
      </c>
      <c r="L235" s="3" t="s">
        <v>86</v>
      </c>
      <c r="M235" s="3" t="s">
        <v>696</v>
      </c>
      <c r="N235" s="3" t="s">
        <v>342</v>
      </c>
      <c r="O235" s="3"/>
      <c r="P235" s="3"/>
      <c r="Q235" s="3"/>
      <c r="R235" s="5"/>
      <c r="S235" s="5"/>
      <c r="T235" s="5"/>
      <c r="U235" s="5"/>
      <c r="V235" s="5"/>
      <c r="W235" s="5"/>
      <c r="X235" s="3"/>
    </row>
    <row r="236" spans="1:25" ht="32.25" customHeight="1" x14ac:dyDescent="0.35">
      <c r="A236" s="1"/>
      <c r="B236" s="4" t="s">
        <v>603</v>
      </c>
      <c r="C236" s="4" t="s">
        <v>678</v>
      </c>
      <c r="D236" s="4" t="s">
        <v>679</v>
      </c>
      <c r="E236" s="4" t="s">
        <v>680</v>
      </c>
      <c r="F236" s="4" t="s">
        <v>681</v>
      </c>
      <c r="G236" s="4" t="str">
        <f t="shared" si="23"/>
        <v>LEYES Y REFORMAS: Impulsar la aprobación y revisión de proyectos y reformas de Ley,  así como normativa interna que impacten el funcionamiento y estructura del Poder Judicial y sus dependencias.</v>
      </c>
      <c r="H236" s="4" t="s">
        <v>697</v>
      </c>
      <c r="I236" s="4" t="s">
        <v>698</v>
      </c>
      <c r="J236" s="4" t="s">
        <v>562</v>
      </c>
      <c r="K236" s="4" t="s">
        <v>699</v>
      </c>
      <c r="L236" s="4">
        <v>2020</v>
      </c>
      <c r="M236" s="4" t="s">
        <v>700</v>
      </c>
      <c r="N236" s="4" t="s">
        <v>562</v>
      </c>
      <c r="O236" s="4" t="s">
        <v>30</v>
      </c>
      <c r="P236" s="4">
        <v>0</v>
      </c>
      <c r="Q236" s="4">
        <v>100</v>
      </c>
      <c r="R236" s="16">
        <v>0.1</v>
      </c>
      <c r="S236" s="16">
        <v>0.2</v>
      </c>
      <c r="T236" s="16">
        <v>0.4</v>
      </c>
      <c r="U236" s="16">
        <v>0.6</v>
      </c>
      <c r="V236" s="16">
        <v>0.8</v>
      </c>
      <c r="W236" s="16">
        <v>1</v>
      </c>
      <c r="X236" s="4" t="s">
        <v>701</v>
      </c>
    </row>
    <row r="237" spans="1:25" ht="32.25" customHeight="1" x14ac:dyDescent="0.35">
      <c r="A237" s="1"/>
      <c r="B237" s="4" t="s">
        <v>603</v>
      </c>
      <c r="C237" s="4" t="s">
        <v>678</v>
      </c>
      <c r="D237" s="4" t="s">
        <v>679</v>
      </c>
      <c r="E237" s="4" t="s">
        <v>680</v>
      </c>
      <c r="F237" s="4" t="s">
        <v>681</v>
      </c>
      <c r="G237" s="4" t="str">
        <f t="shared" si="23"/>
        <v>LEYES Y REFORMAS: Impulsar la aprobación y revisión de proyectos y reformas de Ley,  así como normativa interna que impacten el funcionamiento y estructura del Poder Judicial y sus dependencias.</v>
      </c>
      <c r="H237" s="4" t="s">
        <v>697</v>
      </c>
      <c r="I237" s="4" t="s">
        <v>698</v>
      </c>
      <c r="J237" s="4" t="s">
        <v>562</v>
      </c>
      <c r="K237" s="4" t="s">
        <v>699</v>
      </c>
      <c r="L237" s="4">
        <v>2021</v>
      </c>
      <c r="M237" s="4" t="s">
        <v>702</v>
      </c>
      <c r="N237" s="4" t="s">
        <v>562</v>
      </c>
      <c r="O237" s="4"/>
      <c r="P237" s="4"/>
      <c r="Q237" s="4"/>
      <c r="R237" s="16"/>
      <c r="S237" s="16"/>
      <c r="T237" s="16"/>
      <c r="U237" s="16"/>
      <c r="V237" s="16"/>
      <c r="W237" s="16"/>
      <c r="X237" s="4"/>
    </row>
    <row r="238" spans="1:25" ht="32.25" customHeight="1" x14ac:dyDescent="0.35">
      <c r="A238" s="1"/>
      <c r="B238" s="4" t="s">
        <v>603</v>
      </c>
      <c r="C238" s="4" t="s">
        <v>678</v>
      </c>
      <c r="D238" s="4" t="s">
        <v>679</v>
      </c>
      <c r="E238" s="4" t="s">
        <v>680</v>
      </c>
      <c r="F238" s="4" t="s">
        <v>681</v>
      </c>
      <c r="G238" s="4" t="str">
        <f t="shared" si="23"/>
        <v>LEYES Y REFORMAS: Impulsar la aprobación y revisión de proyectos y reformas de Ley,  así como normativa interna que impacten el funcionamiento y estructura del Poder Judicial y sus dependencias.</v>
      </c>
      <c r="H238" s="4" t="s">
        <v>697</v>
      </c>
      <c r="I238" s="4" t="s">
        <v>698</v>
      </c>
      <c r="J238" s="4" t="s">
        <v>562</v>
      </c>
      <c r="K238" s="4" t="s">
        <v>699</v>
      </c>
      <c r="L238" s="4">
        <v>2022</v>
      </c>
      <c r="M238" s="4" t="s">
        <v>703</v>
      </c>
      <c r="N238" s="4" t="s">
        <v>562</v>
      </c>
      <c r="O238" s="4"/>
      <c r="P238" s="4"/>
      <c r="Q238" s="4"/>
      <c r="R238" s="16"/>
      <c r="S238" s="16"/>
      <c r="T238" s="16"/>
      <c r="U238" s="16"/>
      <c r="V238" s="16"/>
      <c r="W238" s="16"/>
      <c r="X238" s="4"/>
    </row>
    <row r="239" spans="1:25" ht="32.25" customHeight="1" x14ac:dyDescent="0.35">
      <c r="A239" s="1"/>
      <c r="B239" s="4" t="s">
        <v>603</v>
      </c>
      <c r="C239" s="4" t="s">
        <v>678</v>
      </c>
      <c r="D239" s="4" t="s">
        <v>679</v>
      </c>
      <c r="E239" s="4" t="s">
        <v>680</v>
      </c>
      <c r="F239" s="4" t="s">
        <v>681</v>
      </c>
      <c r="G239" s="4" t="str">
        <f t="shared" si="23"/>
        <v>LEYES Y REFORMAS: Impulsar la aprobación y revisión de proyectos y reformas de Ley,  así como normativa interna que impacten el funcionamiento y estructura del Poder Judicial y sus dependencias.</v>
      </c>
      <c r="H239" s="4" t="s">
        <v>697</v>
      </c>
      <c r="I239" s="4" t="s">
        <v>698</v>
      </c>
      <c r="J239" s="4" t="s">
        <v>562</v>
      </c>
      <c r="K239" s="4" t="s">
        <v>699</v>
      </c>
      <c r="L239" s="4">
        <v>2023</v>
      </c>
      <c r="M239" s="4" t="s">
        <v>704</v>
      </c>
      <c r="N239" s="4" t="s">
        <v>562</v>
      </c>
      <c r="O239" s="4"/>
      <c r="P239" s="4"/>
      <c r="Q239" s="4"/>
      <c r="R239" s="16"/>
      <c r="S239" s="16"/>
      <c r="T239" s="16"/>
      <c r="U239" s="16"/>
      <c r="V239" s="16"/>
      <c r="W239" s="16"/>
      <c r="X239" s="4"/>
    </row>
    <row r="240" spans="1:25" ht="32.25" customHeight="1" x14ac:dyDescent="0.35">
      <c r="A240" s="1"/>
      <c r="B240" s="4" t="s">
        <v>603</v>
      </c>
      <c r="C240" s="4" t="s">
        <v>678</v>
      </c>
      <c r="D240" s="4" t="s">
        <v>679</v>
      </c>
      <c r="E240" s="4" t="s">
        <v>680</v>
      </c>
      <c r="F240" s="4" t="s">
        <v>681</v>
      </c>
      <c r="G240" s="4" t="str">
        <f t="shared" si="23"/>
        <v>LEYES Y REFORMAS: Impulsar la aprobación y revisión de proyectos y reformas de Ley,  así como normativa interna que impacten el funcionamiento y estructura del Poder Judicial y sus dependencias.</v>
      </c>
      <c r="H240" s="4" t="s">
        <v>697</v>
      </c>
      <c r="I240" s="4" t="s">
        <v>698</v>
      </c>
      <c r="J240" s="4" t="s">
        <v>562</v>
      </c>
      <c r="K240" s="4" t="s">
        <v>699</v>
      </c>
      <c r="L240" s="4">
        <v>2024</v>
      </c>
      <c r="M240" s="4" t="s">
        <v>705</v>
      </c>
      <c r="N240" s="4" t="s">
        <v>562</v>
      </c>
      <c r="O240" s="4"/>
      <c r="P240" s="4"/>
      <c r="Q240" s="4"/>
      <c r="R240" s="16"/>
      <c r="S240" s="16"/>
      <c r="T240" s="16"/>
      <c r="U240" s="16"/>
      <c r="V240" s="16"/>
      <c r="W240" s="16"/>
      <c r="X240" s="4"/>
    </row>
    <row r="241" spans="1:25" ht="32.25" customHeight="1" x14ac:dyDescent="0.35">
      <c r="A241" s="1"/>
      <c r="B241" s="3" t="s">
        <v>603</v>
      </c>
      <c r="C241" s="3" t="s">
        <v>678</v>
      </c>
      <c r="D241" s="3" t="s">
        <v>679</v>
      </c>
      <c r="E241" s="3" t="s">
        <v>680</v>
      </c>
      <c r="F241" s="3" t="s">
        <v>681</v>
      </c>
      <c r="G241" s="3" t="str">
        <f t="shared" si="23"/>
        <v>LEYES Y REFORMAS: Impulsar la aprobación y revisión de proyectos y reformas de Ley,  así como normativa interna que impacten el funcionamiento y estructura del Poder Judicial y sus dependencias.</v>
      </c>
      <c r="H241" s="3" t="s">
        <v>706</v>
      </c>
      <c r="I241" s="3" t="s">
        <v>707</v>
      </c>
      <c r="J241" s="3" t="s">
        <v>562</v>
      </c>
      <c r="K241" s="3" t="s">
        <v>699</v>
      </c>
      <c r="L241" s="3">
        <v>2020</v>
      </c>
      <c r="M241" s="3" t="s">
        <v>708</v>
      </c>
      <c r="N241" s="3" t="s">
        <v>562</v>
      </c>
      <c r="O241" s="3" t="s">
        <v>30</v>
      </c>
      <c r="P241" s="3">
        <v>0</v>
      </c>
      <c r="Q241" s="3">
        <v>100</v>
      </c>
      <c r="R241" s="5">
        <v>0.1</v>
      </c>
      <c r="S241" s="5">
        <v>0.2</v>
      </c>
      <c r="T241" s="5">
        <v>0.4</v>
      </c>
      <c r="U241" s="5">
        <v>0.6</v>
      </c>
      <c r="V241" s="5">
        <v>0.8</v>
      </c>
      <c r="W241" s="5">
        <v>1</v>
      </c>
      <c r="X241" s="3" t="s">
        <v>701</v>
      </c>
    </row>
    <row r="242" spans="1:25" ht="32.25" customHeight="1" x14ac:dyDescent="0.35">
      <c r="A242" s="1"/>
      <c r="B242" s="3" t="s">
        <v>603</v>
      </c>
      <c r="C242" s="3" t="s">
        <v>678</v>
      </c>
      <c r="D242" s="3" t="s">
        <v>679</v>
      </c>
      <c r="E242" s="3" t="s">
        <v>680</v>
      </c>
      <c r="F242" s="3" t="s">
        <v>681</v>
      </c>
      <c r="G242" s="3" t="str">
        <f t="shared" si="23"/>
        <v>LEYES Y REFORMAS: Impulsar la aprobación y revisión de proyectos y reformas de Ley,  así como normativa interna que impacten el funcionamiento y estructura del Poder Judicial y sus dependencias.</v>
      </c>
      <c r="H242" s="3" t="s">
        <v>706</v>
      </c>
      <c r="I242" s="3" t="s">
        <v>707</v>
      </c>
      <c r="J242" s="3" t="s">
        <v>562</v>
      </c>
      <c r="K242" s="3" t="s">
        <v>699</v>
      </c>
      <c r="L242" s="3">
        <v>2021</v>
      </c>
      <c r="M242" s="3" t="s">
        <v>709</v>
      </c>
      <c r="N242" s="3" t="s">
        <v>562</v>
      </c>
      <c r="O242" s="3"/>
      <c r="P242" s="3"/>
      <c r="Q242" s="3"/>
      <c r="R242" s="5"/>
      <c r="S242" s="5"/>
      <c r="T242" s="5"/>
      <c r="U242" s="5"/>
      <c r="V242" s="5"/>
      <c r="W242" s="5"/>
      <c r="X242" s="3"/>
    </row>
    <row r="243" spans="1:25" ht="32.25" customHeight="1" x14ac:dyDescent="0.35">
      <c r="A243" s="1"/>
      <c r="B243" s="3" t="s">
        <v>603</v>
      </c>
      <c r="C243" s="3" t="s">
        <v>678</v>
      </c>
      <c r="D243" s="3" t="s">
        <v>679</v>
      </c>
      <c r="E243" s="3" t="s">
        <v>680</v>
      </c>
      <c r="F243" s="3" t="s">
        <v>681</v>
      </c>
      <c r="G243" s="3" t="str">
        <f t="shared" si="23"/>
        <v>LEYES Y REFORMAS: Impulsar la aprobación y revisión de proyectos y reformas de Ley,  así como normativa interna que impacten el funcionamiento y estructura del Poder Judicial y sus dependencias.</v>
      </c>
      <c r="H243" s="3" t="s">
        <v>706</v>
      </c>
      <c r="I243" s="3" t="s">
        <v>707</v>
      </c>
      <c r="J243" s="3" t="s">
        <v>562</v>
      </c>
      <c r="K243" s="3" t="s">
        <v>699</v>
      </c>
      <c r="L243" s="3">
        <v>2022</v>
      </c>
      <c r="M243" s="3" t="s">
        <v>710</v>
      </c>
      <c r="N243" s="3" t="s">
        <v>562</v>
      </c>
      <c r="O243" s="3"/>
      <c r="P243" s="3"/>
      <c r="Q243" s="3"/>
      <c r="R243" s="5"/>
      <c r="S243" s="5"/>
      <c r="T243" s="5"/>
      <c r="U243" s="5"/>
      <c r="V243" s="5"/>
      <c r="W243" s="5"/>
      <c r="X243" s="3"/>
    </row>
    <row r="244" spans="1:25" ht="32.25" customHeight="1" x14ac:dyDescent="0.35">
      <c r="A244" s="1"/>
      <c r="B244" s="3" t="s">
        <v>603</v>
      </c>
      <c r="C244" s="3" t="s">
        <v>678</v>
      </c>
      <c r="D244" s="3" t="s">
        <v>679</v>
      </c>
      <c r="E244" s="3" t="s">
        <v>680</v>
      </c>
      <c r="F244" s="3" t="s">
        <v>681</v>
      </c>
      <c r="G244" s="3" t="str">
        <f t="shared" si="23"/>
        <v>LEYES Y REFORMAS: Impulsar la aprobación y revisión de proyectos y reformas de Ley,  así como normativa interna que impacten el funcionamiento y estructura del Poder Judicial y sus dependencias.</v>
      </c>
      <c r="H244" s="3" t="s">
        <v>706</v>
      </c>
      <c r="I244" s="3" t="s">
        <v>707</v>
      </c>
      <c r="J244" s="3" t="s">
        <v>562</v>
      </c>
      <c r="K244" s="3" t="s">
        <v>699</v>
      </c>
      <c r="L244" s="3">
        <v>2023</v>
      </c>
      <c r="M244" s="3" t="s">
        <v>711</v>
      </c>
      <c r="N244" s="3" t="s">
        <v>562</v>
      </c>
      <c r="O244" s="3"/>
      <c r="P244" s="3"/>
      <c r="Q244" s="3"/>
      <c r="R244" s="5"/>
      <c r="S244" s="5"/>
      <c r="T244" s="5"/>
      <c r="U244" s="5"/>
      <c r="V244" s="5"/>
      <c r="W244" s="5"/>
      <c r="X244" s="3"/>
    </row>
    <row r="245" spans="1:25" ht="32.25" customHeight="1" x14ac:dyDescent="0.35">
      <c r="A245" s="1"/>
      <c r="B245" s="4" t="s">
        <v>68</v>
      </c>
      <c r="C245" s="4" t="s">
        <v>678</v>
      </c>
      <c r="D245" s="4" t="s">
        <v>679</v>
      </c>
      <c r="E245" s="4" t="s">
        <v>680</v>
      </c>
      <c r="F245" s="4" t="s">
        <v>681</v>
      </c>
      <c r="G245" s="4" t="str">
        <f t="shared" si="23"/>
        <v>LEYES Y REFORMAS: Impulsar la aprobación y revisión de proyectos y reformas de Ley,  así como normativa interna que impacten el funcionamiento y estructura del Poder Judicial y sus dependencias.</v>
      </c>
      <c r="H245" s="4" t="s">
        <v>712</v>
      </c>
      <c r="I245" s="4" t="s">
        <v>713</v>
      </c>
      <c r="J245" s="4" t="s">
        <v>472</v>
      </c>
      <c r="K245" s="4" t="s">
        <v>714</v>
      </c>
      <c r="L245" s="4">
        <v>2019</v>
      </c>
      <c r="M245" s="4" t="s">
        <v>474</v>
      </c>
      <c r="N245" s="4" t="s">
        <v>472</v>
      </c>
      <c r="O245" s="4" t="s">
        <v>30</v>
      </c>
      <c r="P245" s="4">
        <v>63</v>
      </c>
      <c r="Q245" s="4">
        <v>100</v>
      </c>
      <c r="R245" s="23">
        <f>63+6</f>
        <v>69</v>
      </c>
      <c r="S245" s="23">
        <f>R245+6</f>
        <v>75</v>
      </c>
      <c r="T245" s="23">
        <f t="shared" ref="T245:V245" si="25">S245+6</f>
        <v>81</v>
      </c>
      <c r="U245" s="23">
        <f t="shared" si="25"/>
        <v>87</v>
      </c>
      <c r="V245" s="23">
        <f t="shared" si="25"/>
        <v>93</v>
      </c>
      <c r="W245" s="23">
        <v>100</v>
      </c>
      <c r="X245" s="4" t="s">
        <v>82</v>
      </c>
      <c r="Y245" s="11" t="s">
        <v>475</v>
      </c>
    </row>
    <row r="246" spans="1:25" ht="32.25" customHeight="1" x14ac:dyDescent="0.35">
      <c r="A246" s="1"/>
      <c r="B246" s="4" t="s">
        <v>68</v>
      </c>
      <c r="C246" s="4" t="s">
        <v>678</v>
      </c>
      <c r="D246" s="4" t="s">
        <v>679</v>
      </c>
      <c r="E246" s="4" t="s">
        <v>680</v>
      </c>
      <c r="F246" s="4" t="s">
        <v>681</v>
      </c>
      <c r="G246" s="4" t="str">
        <f t="shared" si="23"/>
        <v>LEYES Y REFORMAS: Impulsar la aprobación y revisión de proyectos y reformas de Ley,  así como normativa interna que impacten el funcionamiento y estructura del Poder Judicial y sus dependencias.</v>
      </c>
      <c r="H246" s="4" t="s">
        <v>712</v>
      </c>
      <c r="I246" s="4" t="s">
        <v>715</v>
      </c>
      <c r="J246" s="4" t="s">
        <v>472</v>
      </c>
      <c r="K246" s="4" t="s">
        <v>714</v>
      </c>
      <c r="L246" s="4" t="s">
        <v>344</v>
      </c>
      <c r="M246" s="4" t="s">
        <v>476</v>
      </c>
      <c r="N246" s="4" t="s">
        <v>472</v>
      </c>
      <c r="O246" s="4"/>
      <c r="P246" s="4"/>
      <c r="Q246" s="4"/>
      <c r="R246" s="16"/>
      <c r="S246" s="16"/>
      <c r="T246" s="16"/>
      <c r="U246" s="16"/>
      <c r="V246" s="16"/>
      <c r="W246" s="16"/>
      <c r="X246" s="4"/>
      <c r="Y246" s="11" t="s">
        <v>475</v>
      </c>
    </row>
    <row r="247" spans="1:25" ht="32.25" customHeight="1" x14ac:dyDescent="0.35">
      <c r="A247" s="1"/>
      <c r="B247" s="4" t="s">
        <v>68</v>
      </c>
      <c r="C247" s="4" t="s">
        <v>678</v>
      </c>
      <c r="D247" s="4" t="s">
        <v>679</v>
      </c>
      <c r="E247" s="4" t="s">
        <v>680</v>
      </c>
      <c r="F247" s="4" t="s">
        <v>681</v>
      </c>
      <c r="G247" s="4" t="str">
        <f t="shared" si="23"/>
        <v>LEYES Y REFORMAS: Impulsar la aprobación y revisión de proyectos y reformas de Ley,  así como normativa interna que impacten el funcionamiento y estructura del Poder Judicial y sus dependencias.</v>
      </c>
      <c r="H247" s="4" t="s">
        <v>712</v>
      </c>
      <c r="I247" s="4" t="s">
        <v>715</v>
      </c>
      <c r="J247" s="4" t="s">
        <v>472</v>
      </c>
      <c r="K247" s="4" t="s">
        <v>714</v>
      </c>
      <c r="L247" s="4" t="s">
        <v>434</v>
      </c>
      <c r="M247" s="4" t="s">
        <v>477</v>
      </c>
      <c r="N247" s="4" t="s">
        <v>472</v>
      </c>
      <c r="O247" s="4"/>
      <c r="P247" s="4"/>
      <c r="Q247" s="4"/>
      <c r="R247" s="16"/>
      <c r="S247" s="16"/>
      <c r="T247" s="16"/>
      <c r="U247" s="16"/>
      <c r="V247" s="16"/>
      <c r="W247" s="16"/>
      <c r="X247" s="4"/>
      <c r="Y247" s="11" t="s">
        <v>475</v>
      </c>
    </row>
    <row r="248" spans="1:25" ht="32.25" customHeight="1" x14ac:dyDescent="0.35">
      <c r="A248" s="1"/>
      <c r="B248" s="4" t="s">
        <v>68</v>
      </c>
      <c r="C248" s="4" t="s">
        <v>678</v>
      </c>
      <c r="D248" s="4" t="s">
        <v>679</v>
      </c>
      <c r="E248" s="4" t="s">
        <v>680</v>
      </c>
      <c r="F248" s="4" t="s">
        <v>681</v>
      </c>
      <c r="G248" s="4" t="str">
        <f t="shared" si="23"/>
        <v>LEYES Y REFORMAS: Impulsar la aprobación y revisión de proyectos y reformas de Ley,  así como normativa interna que impacten el funcionamiento y estructura del Poder Judicial y sus dependencias.</v>
      </c>
      <c r="H248" s="4" t="s">
        <v>712</v>
      </c>
      <c r="I248" s="4" t="s">
        <v>715</v>
      </c>
      <c r="J248" s="4" t="s">
        <v>472</v>
      </c>
      <c r="K248" s="4" t="s">
        <v>714</v>
      </c>
      <c r="L248" s="4" t="s">
        <v>35</v>
      </c>
      <c r="M248" s="4" t="s">
        <v>478</v>
      </c>
      <c r="N248" s="4" t="s">
        <v>472</v>
      </c>
      <c r="O248" s="4"/>
      <c r="P248" s="4"/>
      <c r="Q248" s="4"/>
      <c r="R248" s="16"/>
      <c r="S248" s="16"/>
      <c r="T248" s="16"/>
      <c r="U248" s="16"/>
      <c r="V248" s="16"/>
      <c r="W248" s="16"/>
      <c r="X248" s="4"/>
      <c r="Y248" s="11" t="s">
        <v>475</v>
      </c>
    </row>
    <row r="249" spans="1:25" ht="32.25" customHeight="1" x14ac:dyDescent="0.35">
      <c r="A249" s="1"/>
      <c r="B249" s="3" t="s">
        <v>68</v>
      </c>
      <c r="C249" s="3" t="s">
        <v>678</v>
      </c>
      <c r="D249" s="3" t="s">
        <v>679</v>
      </c>
      <c r="E249" s="3" t="s">
        <v>680</v>
      </c>
      <c r="F249" s="3" t="s">
        <v>681</v>
      </c>
      <c r="G249" s="3" t="str">
        <f t="shared" si="23"/>
        <v>LEYES Y REFORMAS: Impulsar la aprobación y revisión de proyectos y reformas de Ley,  así como normativa interna que impacten el funcionamiento y estructura del Poder Judicial y sus dependencias.</v>
      </c>
      <c r="H249" s="3" t="s">
        <v>716</v>
      </c>
      <c r="I249" s="3" t="s">
        <v>717</v>
      </c>
      <c r="J249" s="3" t="s">
        <v>290</v>
      </c>
      <c r="K249" s="3" t="s">
        <v>718</v>
      </c>
      <c r="L249" s="3">
        <v>2019</v>
      </c>
      <c r="M249" s="3" t="s">
        <v>497</v>
      </c>
      <c r="N249" s="3" t="s">
        <v>719</v>
      </c>
      <c r="O249" s="3" t="s">
        <v>30</v>
      </c>
      <c r="P249" s="3">
        <v>0</v>
      </c>
      <c r="Q249" s="3">
        <v>100</v>
      </c>
      <c r="R249" s="5">
        <v>0.1</v>
      </c>
      <c r="S249" s="5">
        <v>0.2</v>
      </c>
      <c r="T249" s="5">
        <v>0.4</v>
      </c>
      <c r="U249" s="5">
        <v>0.6</v>
      </c>
      <c r="V249" s="5">
        <v>0.8</v>
      </c>
      <c r="W249" s="5">
        <v>1</v>
      </c>
      <c r="X249" s="3" t="s">
        <v>720</v>
      </c>
    </row>
    <row r="250" spans="1:25" ht="32.25" customHeight="1" x14ac:dyDescent="0.35">
      <c r="A250" s="1"/>
      <c r="B250" s="3" t="s">
        <v>68</v>
      </c>
      <c r="C250" s="3" t="s">
        <v>678</v>
      </c>
      <c r="D250" s="3" t="s">
        <v>679</v>
      </c>
      <c r="E250" s="3" t="s">
        <v>680</v>
      </c>
      <c r="F250" s="3" t="s">
        <v>681</v>
      </c>
      <c r="G250" s="3" t="str">
        <f t="shared" si="23"/>
        <v>LEYES Y REFORMAS: Impulsar la aprobación y revisión de proyectos y reformas de Ley,  así como normativa interna que impacten el funcionamiento y estructura del Poder Judicial y sus dependencias.</v>
      </c>
      <c r="H250" s="3" t="s">
        <v>716</v>
      </c>
      <c r="I250" s="3" t="s">
        <v>717</v>
      </c>
      <c r="J250" s="3" t="s">
        <v>290</v>
      </c>
      <c r="K250" s="3" t="s">
        <v>718</v>
      </c>
      <c r="L250" s="3" t="s">
        <v>344</v>
      </c>
      <c r="M250" s="3" t="s">
        <v>474</v>
      </c>
      <c r="N250" s="3" t="s">
        <v>719</v>
      </c>
      <c r="O250" s="3"/>
      <c r="P250" s="3"/>
      <c r="Q250" s="3"/>
      <c r="R250" s="5"/>
      <c r="S250" s="5"/>
      <c r="T250" s="5"/>
      <c r="U250" s="5"/>
      <c r="V250" s="5"/>
      <c r="W250" s="5"/>
      <c r="X250" s="3"/>
    </row>
    <row r="251" spans="1:25" ht="32.25" customHeight="1" x14ac:dyDescent="0.35">
      <c r="A251" s="1"/>
      <c r="B251" s="3" t="s">
        <v>68</v>
      </c>
      <c r="C251" s="3" t="s">
        <v>678</v>
      </c>
      <c r="D251" s="3" t="s">
        <v>679</v>
      </c>
      <c r="E251" s="3" t="s">
        <v>680</v>
      </c>
      <c r="F251" s="3" t="s">
        <v>681</v>
      </c>
      <c r="G251" s="3" t="str">
        <f t="shared" si="23"/>
        <v>LEYES Y REFORMAS: Impulsar la aprobación y revisión de proyectos y reformas de Ley,  así como normativa interna que impacten el funcionamiento y estructura del Poder Judicial y sus dependencias.</v>
      </c>
      <c r="H251" s="3" t="s">
        <v>716</v>
      </c>
      <c r="I251" s="3" t="s">
        <v>717</v>
      </c>
      <c r="J251" s="3" t="s">
        <v>290</v>
      </c>
      <c r="K251" s="3" t="s">
        <v>718</v>
      </c>
      <c r="L251" s="3" t="s">
        <v>434</v>
      </c>
      <c r="M251" s="3" t="s">
        <v>476</v>
      </c>
      <c r="N251" s="3" t="s">
        <v>719</v>
      </c>
      <c r="O251" s="3"/>
      <c r="P251" s="3"/>
      <c r="Q251" s="3"/>
      <c r="R251" s="5"/>
      <c r="S251" s="5"/>
      <c r="T251" s="5"/>
      <c r="U251" s="5"/>
      <c r="V251" s="5"/>
      <c r="W251" s="5"/>
      <c r="X251" s="3"/>
    </row>
    <row r="252" spans="1:25" ht="32.25" customHeight="1" x14ac:dyDescent="0.35">
      <c r="A252" s="1"/>
      <c r="B252" s="3" t="s">
        <v>68</v>
      </c>
      <c r="C252" s="3" t="s">
        <v>678</v>
      </c>
      <c r="D252" s="3" t="s">
        <v>679</v>
      </c>
      <c r="E252" s="3" t="s">
        <v>680</v>
      </c>
      <c r="F252" s="3" t="s">
        <v>681</v>
      </c>
      <c r="G252" s="3" t="str">
        <f t="shared" si="23"/>
        <v>LEYES Y REFORMAS: Impulsar la aprobación y revisión de proyectos y reformas de Ley,  así como normativa interna que impacten el funcionamiento y estructura del Poder Judicial y sus dependencias.</v>
      </c>
      <c r="H252" s="3" t="s">
        <v>716</v>
      </c>
      <c r="I252" s="3" t="s">
        <v>717</v>
      </c>
      <c r="J252" s="3" t="s">
        <v>290</v>
      </c>
      <c r="K252" s="3" t="s">
        <v>718</v>
      </c>
      <c r="L252" s="3" t="s">
        <v>64</v>
      </c>
      <c r="M252" s="3" t="s">
        <v>477</v>
      </c>
      <c r="N252" s="3" t="s">
        <v>719</v>
      </c>
      <c r="O252" s="3"/>
      <c r="P252" s="3"/>
      <c r="Q252" s="3"/>
      <c r="R252" s="5"/>
      <c r="S252" s="5"/>
      <c r="T252" s="5"/>
      <c r="U252" s="5"/>
      <c r="V252" s="5"/>
      <c r="W252" s="5"/>
      <c r="X252" s="3"/>
    </row>
    <row r="253" spans="1:25" ht="32.25" customHeight="1" x14ac:dyDescent="0.35">
      <c r="A253" s="1"/>
      <c r="B253" s="3" t="s">
        <v>68</v>
      </c>
      <c r="C253" s="3" t="s">
        <v>678</v>
      </c>
      <c r="D253" s="3" t="s">
        <v>679</v>
      </c>
      <c r="E253" s="3" t="s">
        <v>680</v>
      </c>
      <c r="F253" s="3" t="s">
        <v>681</v>
      </c>
      <c r="G253" s="3" t="str">
        <f t="shared" si="23"/>
        <v>LEYES Y REFORMAS: Impulsar la aprobación y revisión de proyectos y reformas de Ley,  así como normativa interna que impacten el funcionamiento y estructura del Poder Judicial y sus dependencias.</v>
      </c>
      <c r="H253" s="3" t="s">
        <v>716</v>
      </c>
      <c r="I253" s="3" t="s">
        <v>717</v>
      </c>
      <c r="J253" s="3" t="s">
        <v>290</v>
      </c>
      <c r="K253" s="3" t="s">
        <v>718</v>
      </c>
      <c r="L253" s="3" t="s">
        <v>427</v>
      </c>
      <c r="M253" s="3" t="s">
        <v>478</v>
      </c>
      <c r="N253" s="3" t="s">
        <v>498</v>
      </c>
      <c r="O253" s="3"/>
      <c r="P253" s="3"/>
      <c r="Q253" s="3"/>
      <c r="R253" s="5"/>
      <c r="S253" s="5"/>
      <c r="T253" s="5"/>
      <c r="U253" s="5"/>
      <c r="V253" s="5"/>
      <c r="W253" s="5"/>
      <c r="X253" s="3"/>
    </row>
    <row r="254" spans="1:25" ht="32.25" customHeight="1" x14ac:dyDescent="0.35">
      <c r="A254" s="1"/>
      <c r="B254" s="4" t="s">
        <v>68</v>
      </c>
      <c r="C254" s="4" t="s">
        <v>678</v>
      </c>
      <c r="D254" s="4" t="s">
        <v>679</v>
      </c>
      <c r="E254" s="4" t="s">
        <v>680</v>
      </c>
      <c r="F254" s="4" t="s">
        <v>681</v>
      </c>
      <c r="G254" s="4" t="str">
        <f t="shared" si="23"/>
        <v>LEYES Y REFORMAS: Impulsar la aprobación y revisión de proyectos y reformas de Ley,  así como normativa interna que impacten el funcionamiento y estructura del Poder Judicial y sus dependencias.</v>
      </c>
      <c r="H254" s="4" t="s">
        <v>721</v>
      </c>
      <c r="I254" s="4" t="s">
        <v>722</v>
      </c>
      <c r="J254" s="4" t="s">
        <v>28</v>
      </c>
      <c r="K254" s="4" t="s">
        <v>723</v>
      </c>
      <c r="L254" s="4">
        <v>2019</v>
      </c>
      <c r="M254" s="4" t="s">
        <v>482</v>
      </c>
      <c r="N254" s="4" t="s">
        <v>28</v>
      </c>
      <c r="O254" s="4"/>
      <c r="P254" s="4">
        <v>0</v>
      </c>
      <c r="Q254" s="4">
        <v>100</v>
      </c>
      <c r="R254" s="16">
        <v>0.1</v>
      </c>
      <c r="S254" s="16">
        <v>0.2</v>
      </c>
      <c r="T254" s="16">
        <v>0.4</v>
      </c>
      <c r="U254" s="16">
        <v>0.6</v>
      </c>
      <c r="V254" s="16">
        <v>0.8</v>
      </c>
      <c r="W254" s="16">
        <v>1</v>
      </c>
      <c r="X254" s="4" t="s">
        <v>724</v>
      </c>
    </row>
    <row r="255" spans="1:25" ht="32.25" customHeight="1" x14ac:dyDescent="0.35">
      <c r="A255" s="1"/>
      <c r="B255" s="4" t="s">
        <v>68</v>
      </c>
      <c r="C255" s="4" t="s">
        <v>678</v>
      </c>
      <c r="D255" s="4" t="s">
        <v>679</v>
      </c>
      <c r="E255" s="4" t="s">
        <v>680</v>
      </c>
      <c r="F255" s="4" t="s">
        <v>681</v>
      </c>
      <c r="G255" s="4" t="str">
        <f t="shared" si="23"/>
        <v>LEYES Y REFORMAS: Impulsar la aprobación y revisión de proyectos y reformas de Ley,  así como normativa interna que impacten el funcionamiento y estructura del Poder Judicial y sus dependencias.</v>
      </c>
      <c r="H255" s="4" t="s">
        <v>721</v>
      </c>
      <c r="I255" s="4" t="s">
        <v>722</v>
      </c>
      <c r="J255" s="4" t="s">
        <v>28</v>
      </c>
      <c r="K255" s="4" t="s">
        <v>723</v>
      </c>
      <c r="L255" s="4" t="s">
        <v>344</v>
      </c>
      <c r="M255" s="4" t="s">
        <v>476</v>
      </c>
      <c r="N255" s="4" t="s">
        <v>28</v>
      </c>
      <c r="O255" s="4"/>
      <c r="P255" s="4"/>
      <c r="Q255" s="4"/>
      <c r="R255" s="16"/>
      <c r="S255" s="16"/>
      <c r="T255" s="16"/>
      <c r="U255" s="16"/>
      <c r="V255" s="16"/>
      <c r="W255" s="16"/>
      <c r="X255" s="4"/>
    </row>
    <row r="256" spans="1:25" ht="32.25" customHeight="1" x14ac:dyDescent="0.35">
      <c r="A256" s="1"/>
      <c r="B256" s="4" t="s">
        <v>68</v>
      </c>
      <c r="C256" s="4" t="s">
        <v>678</v>
      </c>
      <c r="D256" s="4" t="s">
        <v>679</v>
      </c>
      <c r="E256" s="4" t="s">
        <v>680</v>
      </c>
      <c r="F256" s="4" t="s">
        <v>681</v>
      </c>
      <c r="G256" s="4" t="str">
        <f t="shared" si="23"/>
        <v>LEYES Y REFORMAS: Impulsar la aprobación y revisión de proyectos y reformas de Ley,  así como normativa interna que impacten el funcionamiento y estructura del Poder Judicial y sus dependencias.</v>
      </c>
      <c r="H256" s="4" t="s">
        <v>721</v>
      </c>
      <c r="I256" s="4" t="s">
        <v>722</v>
      </c>
      <c r="J256" s="4" t="s">
        <v>28</v>
      </c>
      <c r="K256" s="4" t="s">
        <v>723</v>
      </c>
      <c r="L256" s="4" t="s">
        <v>434</v>
      </c>
      <c r="M256" s="4" t="s">
        <v>477</v>
      </c>
      <c r="N256" s="4" t="s">
        <v>28</v>
      </c>
      <c r="O256" s="4"/>
      <c r="P256" s="4"/>
      <c r="Q256" s="4"/>
      <c r="R256" s="16"/>
      <c r="S256" s="16"/>
      <c r="T256" s="16"/>
      <c r="U256" s="16"/>
      <c r="V256" s="16"/>
      <c r="W256" s="16"/>
      <c r="X256" s="4"/>
    </row>
    <row r="257" spans="1:24" ht="32.25" customHeight="1" x14ac:dyDescent="0.35">
      <c r="A257" s="1"/>
      <c r="B257" s="4" t="s">
        <v>68</v>
      </c>
      <c r="C257" s="4" t="s">
        <v>678</v>
      </c>
      <c r="D257" s="4" t="s">
        <v>679</v>
      </c>
      <c r="E257" s="4" t="s">
        <v>680</v>
      </c>
      <c r="F257" s="4" t="s">
        <v>681</v>
      </c>
      <c r="G257" s="4" t="str">
        <f t="shared" si="23"/>
        <v>LEYES Y REFORMAS: Impulsar la aprobación y revisión de proyectos y reformas de Ley,  así como normativa interna que impacten el funcionamiento y estructura del Poder Judicial y sus dependencias.</v>
      </c>
      <c r="H257" s="4" t="s">
        <v>721</v>
      </c>
      <c r="I257" s="4" t="s">
        <v>722</v>
      </c>
      <c r="J257" s="4" t="s">
        <v>28</v>
      </c>
      <c r="K257" s="4" t="s">
        <v>723</v>
      </c>
      <c r="L257" s="4" t="s">
        <v>35</v>
      </c>
      <c r="M257" s="4" t="s">
        <v>478</v>
      </c>
      <c r="N257" s="4" t="s">
        <v>28</v>
      </c>
      <c r="O257" s="4"/>
      <c r="P257" s="4"/>
      <c r="Q257" s="4"/>
      <c r="R257" s="16"/>
      <c r="S257" s="16"/>
      <c r="T257" s="16"/>
      <c r="U257" s="16"/>
      <c r="V257" s="16"/>
      <c r="W257" s="16"/>
      <c r="X257" s="4"/>
    </row>
    <row r="258" spans="1:24" ht="32.25" customHeight="1" x14ac:dyDescent="0.35">
      <c r="A258" s="1"/>
      <c r="B258" s="3" t="s">
        <v>20</v>
      </c>
      <c r="C258" s="3" t="s">
        <v>678</v>
      </c>
      <c r="D258" s="3" t="s">
        <v>679</v>
      </c>
      <c r="E258" s="3" t="s">
        <v>725</v>
      </c>
      <c r="F258" s="3" t="s">
        <v>726</v>
      </c>
      <c r="G258" s="3" t="str">
        <f t="shared" si="23"/>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258" s="3" t="s">
        <v>727</v>
      </c>
      <c r="I258" s="3" t="s">
        <v>728</v>
      </c>
      <c r="J258" s="3" t="s">
        <v>27</v>
      </c>
      <c r="K258" s="3" t="s">
        <v>729</v>
      </c>
      <c r="L258" s="3">
        <v>2020</v>
      </c>
      <c r="M258" s="3" t="s">
        <v>730</v>
      </c>
      <c r="N258" s="3" t="s">
        <v>27</v>
      </c>
      <c r="O258" s="3" t="s">
        <v>228</v>
      </c>
      <c r="P258" s="3">
        <v>0</v>
      </c>
      <c r="Q258" s="3">
        <v>100</v>
      </c>
      <c r="R258" s="5">
        <v>0.1</v>
      </c>
      <c r="S258" s="5">
        <v>0.2</v>
      </c>
      <c r="T258" s="5">
        <v>0.4</v>
      </c>
      <c r="U258" s="5">
        <v>0.6</v>
      </c>
      <c r="V258" s="5">
        <v>0.8</v>
      </c>
      <c r="W258" s="5">
        <v>1</v>
      </c>
      <c r="X258" s="3" t="s">
        <v>82</v>
      </c>
    </row>
    <row r="259" spans="1:24" ht="32.25" customHeight="1" x14ac:dyDescent="0.35">
      <c r="A259" s="1"/>
      <c r="B259" s="3" t="s">
        <v>20</v>
      </c>
      <c r="C259" s="3" t="s">
        <v>678</v>
      </c>
      <c r="D259" s="3" t="s">
        <v>679</v>
      </c>
      <c r="E259" s="3" t="s">
        <v>725</v>
      </c>
      <c r="F259" s="3" t="s">
        <v>726</v>
      </c>
      <c r="G259" s="3" t="str">
        <f t="shared" si="23"/>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259" s="3" t="s">
        <v>727</v>
      </c>
      <c r="I259" s="3" t="s">
        <v>728</v>
      </c>
      <c r="J259" s="3" t="s">
        <v>27</v>
      </c>
      <c r="K259" s="3" t="s">
        <v>729</v>
      </c>
      <c r="L259" s="3">
        <v>2021</v>
      </c>
      <c r="M259" s="3" t="s">
        <v>731</v>
      </c>
      <c r="N259" s="3" t="s">
        <v>27</v>
      </c>
      <c r="O259" s="3"/>
      <c r="P259" s="3"/>
      <c r="Q259" s="3"/>
      <c r="R259" s="5"/>
      <c r="S259" s="5"/>
      <c r="T259" s="5"/>
      <c r="U259" s="5"/>
      <c r="V259" s="5"/>
      <c r="W259" s="5"/>
      <c r="X259" s="3"/>
    </row>
    <row r="260" spans="1:24" ht="32.25" customHeight="1" x14ac:dyDescent="0.35">
      <c r="A260" s="1"/>
      <c r="B260" s="3" t="s">
        <v>20</v>
      </c>
      <c r="C260" s="3" t="s">
        <v>678</v>
      </c>
      <c r="D260" s="3" t="s">
        <v>679</v>
      </c>
      <c r="E260" s="3" t="s">
        <v>725</v>
      </c>
      <c r="F260" s="3" t="s">
        <v>726</v>
      </c>
      <c r="G260" s="3" t="str">
        <f t="shared" si="23"/>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260" s="3" t="s">
        <v>727</v>
      </c>
      <c r="I260" s="3" t="s">
        <v>728</v>
      </c>
      <c r="J260" s="3" t="s">
        <v>27</v>
      </c>
      <c r="K260" s="3" t="s">
        <v>729</v>
      </c>
      <c r="L260" s="3" t="s">
        <v>427</v>
      </c>
      <c r="M260" s="3" t="s">
        <v>732</v>
      </c>
      <c r="N260" s="3" t="s">
        <v>27</v>
      </c>
      <c r="O260" s="3"/>
      <c r="P260" s="3"/>
      <c r="Q260" s="3"/>
      <c r="R260" s="5"/>
      <c r="S260" s="5"/>
      <c r="T260" s="5"/>
      <c r="U260" s="5"/>
      <c r="V260" s="5"/>
      <c r="W260" s="5"/>
      <c r="X260" s="3"/>
    </row>
    <row r="261" spans="1:24" ht="32.25" customHeight="1" x14ac:dyDescent="0.35">
      <c r="A261" s="1"/>
      <c r="B261" s="4" t="s">
        <v>20</v>
      </c>
      <c r="C261" s="4" t="s">
        <v>678</v>
      </c>
      <c r="D261" s="4" t="s">
        <v>679</v>
      </c>
      <c r="E261" s="4" t="s">
        <v>725</v>
      </c>
      <c r="F261" s="4" t="s">
        <v>726</v>
      </c>
      <c r="G261" s="4" t="str">
        <f t="shared" si="23"/>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261" s="4" t="s">
        <v>733</v>
      </c>
      <c r="I261" s="4" t="s">
        <v>734</v>
      </c>
      <c r="J261" s="4" t="s">
        <v>342</v>
      </c>
      <c r="K261" s="4" t="s">
        <v>729</v>
      </c>
      <c r="L261" s="4">
        <v>2020</v>
      </c>
      <c r="M261" s="4" t="s">
        <v>730</v>
      </c>
      <c r="N261" s="4" t="s">
        <v>27</v>
      </c>
      <c r="O261" s="4" t="s">
        <v>228</v>
      </c>
      <c r="P261" s="4">
        <v>0</v>
      </c>
      <c r="Q261" s="4">
        <v>100</v>
      </c>
      <c r="R261" s="16">
        <v>0.1</v>
      </c>
      <c r="S261" s="16">
        <v>0.2</v>
      </c>
      <c r="T261" s="16">
        <v>0.4</v>
      </c>
      <c r="U261" s="16">
        <v>0.6</v>
      </c>
      <c r="V261" s="16">
        <v>0.8</v>
      </c>
      <c r="W261" s="16">
        <v>1</v>
      </c>
      <c r="X261" s="4" t="s">
        <v>82</v>
      </c>
    </row>
    <row r="262" spans="1:24" ht="32.25" customHeight="1" x14ac:dyDescent="0.35">
      <c r="A262" s="1"/>
      <c r="B262" s="4" t="s">
        <v>20</v>
      </c>
      <c r="C262" s="4" t="s">
        <v>678</v>
      </c>
      <c r="D262" s="4" t="s">
        <v>679</v>
      </c>
      <c r="E262" s="4" t="s">
        <v>725</v>
      </c>
      <c r="F262" s="4" t="s">
        <v>726</v>
      </c>
      <c r="G262" s="4" t="str">
        <f t="shared" si="23"/>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262" s="4" t="s">
        <v>733</v>
      </c>
      <c r="I262" s="4" t="s">
        <v>734</v>
      </c>
      <c r="J262" s="4" t="s">
        <v>342</v>
      </c>
      <c r="K262" s="4" t="s">
        <v>729</v>
      </c>
      <c r="L262" s="4">
        <v>2021</v>
      </c>
      <c r="M262" s="4" t="s">
        <v>735</v>
      </c>
      <c r="N262" s="4" t="s">
        <v>27</v>
      </c>
      <c r="O262" s="4"/>
      <c r="P262" s="4"/>
      <c r="Q262" s="4"/>
      <c r="R262" s="16"/>
      <c r="S262" s="16"/>
      <c r="T262" s="16"/>
      <c r="U262" s="16"/>
      <c r="V262" s="16"/>
      <c r="W262" s="16"/>
      <c r="X262" s="4"/>
    </row>
    <row r="263" spans="1:24" ht="32.25" customHeight="1" x14ac:dyDescent="0.35">
      <c r="A263" s="1"/>
      <c r="B263" s="4" t="s">
        <v>20</v>
      </c>
      <c r="C263" s="4" t="s">
        <v>678</v>
      </c>
      <c r="D263" s="4" t="s">
        <v>679</v>
      </c>
      <c r="E263" s="4" t="s">
        <v>725</v>
      </c>
      <c r="F263" s="4" t="s">
        <v>726</v>
      </c>
      <c r="G263" s="4" t="str">
        <f t="shared" si="23"/>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263" s="4" t="s">
        <v>733</v>
      </c>
      <c r="I263" s="4" t="s">
        <v>734</v>
      </c>
      <c r="J263" s="4" t="s">
        <v>342</v>
      </c>
      <c r="K263" s="4" t="s">
        <v>729</v>
      </c>
      <c r="L263" s="4" t="s">
        <v>427</v>
      </c>
      <c r="M263" s="4" t="s">
        <v>736</v>
      </c>
      <c r="N263" s="4" t="s">
        <v>27</v>
      </c>
      <c r="O263" s="4"/>
      <c r="P263" s="4"/>
      <c r="Q263" s="4"/>
      <c r="R263" s="16"/>
      <c r="S263" s="16"/>
      <c r="T263" s="16"/>
      <c r="U263" s="16"/>
      <c r="V263" s="16"/>
      <c r="W263" s="16"/>
      <c r="X263" s="4"/>
    </row>
    <row r="264" spans="1:24" ht="32.25" customHeight="1" x14ac:dyDescent="0.35">
      <c r="A264" s="1"/>
      <c r="B264" s="3" t="s">
        <v>442</v>
      </c>
      <c r="C264" s="3" t="s">
        <v>678</v>
      </c>
      <c r="D264" s="3" t="s">
        <v>679</v>
      </c>
      <c r="E264" s="3" t="s">
        <v>725</v>
      </c>
      <c r="F264" s="3" t="s">
        <v>726</v>
      </c>
      <c r="G264" s="3" t="str">
        <f t="shared" si="23"/>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264" s="3" t="s">
        <v>737</v>
      </c>
      <c r="I264" s="3" t="s">
        <v>738</v>
      </c>
      <c r="J264" s="3" t="s">
        <v>28</v>
      </c>
      <c r="K264" s="3" t="s">
        <v>739</v>
      </c>
      <c r="L264" s="3">
        <v>2019</v>
      </c>
      <c r="M264" s="3" t="s">
        <v>740</v>
      </c>
      <c r="N264" s="3" t="s">
        <v>28</v>
      </c>
      <c r="O264" s="3" t="s">
        <v>228</v>
      </c>
      <c r="P264" s="3">
        <v>0</v>
      </c>
      <c r="Q264" s="3">
        <v>3</v>
      </c>
      <c r="R264" s="3">
        <v>0</v>
      </c>
      <c r="S264" s="3">
        <v>1</v>
      </c>
      <c r="T264" s="3">
        <v>1</v>
      </c>
      <c r="U264" s="3">
        <v>2</v>
      </c>
      <c r="V264" s="3">
        <v>2</v>
      </c>
      <c r="W264" s="3">
        <v>3</v>
      </c>
      <c r="X264" s="3" t="s">
        <v>82</v>
      </c>
    </row>
    <row r="265" spans="1:24" ht="32.25" customHeight="1" x14ac:dyDescent="0.35">
      <c r="A265" s="1"/>
      <c r="B265" s="3" t="s">
        <v>442</v>
      </c>
      <c r="C265" s="3" t="s">
        <v>678</v>
      </c>
      <c r="D265" s="3" t="s">
        <v>679</v>
      </c>
      <c r="E265" s="3" t="s">
        <v>725</v>
      </c>
      <c r="F265" s="3" t="s">
        <v>726</v>
      </c>
      <c r="G265" s="3" t="str">
        <f t="shared" si="23"/>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265" s="3" t="s">
        <v>737</v>
      </c>
      <c r="I265" s="3" t="s">
        <v>738</v>
      </c>
      <c r="J265" s="3" t="s">
        <v>28</v>
      </c>
      <c r="K265" s="3" t="s">
        <v>739</v>
      </c>
      <c r="L265" s="3" t="s">
        <v>83</v>
      </c>
      <c r="M265" s="3" t="s">
        <v>741</v>
      </c>
      <c r="N265" s="3" t="s">
        <v>28</v>
      </c>
      <c r="O265" s="3"/>
      <c r="P265" s="3"/>
      <c r="Q265" s="3"/>
      <c r="R265" s="3"/>
      <c r="S265" s="3"/>
      <c r="T265" s="3"/>
      <c r="U265" s="3"/>
      <c r="V265" s="3"/>
      <c r="W265" s="3"/>
      <c r="X265" s="3"/>
    </row>
    <row r="266" spans="1:24" ht="32.25" customHeight="1" x14ac:dyDescent="0.35">
      <c r="A266" s="1"/>
      <c r="B266" s="3" t="s">
        <v>442</v>
      </c>
      <c r="C266" s="3" t="s">
        <v>678</v>
      </c>
      <c r="D266" s="3" t="s">
        <v>679</v>
      </c>
      <c r="E266" s="3" t="s">
        <v>725</v>
      </c>
      <c r="F266" s="3" t="s">
        <v>726</v>
      </c>
      <c r="G266" s="3" t="str">
        <f t="shared" ref="G266:G329" si="26">_xlfn.CONCAT(E266,": ",F266)</f>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266" s="3" t="s">
        <v>737</v>
      </c>
      <c r="I266" s="3" t="s">
        <v>738</v>
      </c>
      <c r="J266" s="3" t="s">
        <v>28</v>
      </c>
      <c r="K266" s="3" t="s">
        <v>739</v>
      </c>
      <c r="L266" s="3" t="s">
        <v>86</v>
      </c>
      <c r="M266" s="3" t="s">
        <v>742</v>
      </c>
      <c r="N266" s="3" t="s">
        <v>28</v>
      </c>
      <c r="O266" s="3"/>
      <c r="P266" s="3"/>
      <c r="Q266" s="3"/>
      <c r="R266" s="3"/>
      <c r="S266" s="3"/>
      <c r="T266" s="3"/>
      <c r="U266" s="3"/>
      <c r="V266" s="3"/>
      <c r="W266" s="3"/>
      <c r="X266" s="3"/>
    </row>
    <row r="267" spans="1:24" ht="32.25" customHeight="1" x14ac:dyDescent="0.35">
      <c r="A267" s="1"/>
      <c r="B267" s="4" t="s">
        <v>603</v>
      </c>
      <c r="C267" s="4" t="s">
        <v>678</v>
      </c>
      <c r="D267" s="4" t="s">
        <v>679</v>
      </c>
      <c r="E267" s="4" t="s">
        <v>725</v>
      </c>
      <c r="F267" s="4" t="s">
        <v>726</v>
      </c>
      <c r="G267" s="4"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267" s="4" t="s">
        <v>743</v>
      </c>
      <c r="I267" s="4" t="s">
        <v>744</v>
      </c>
      <c r="J267" s="4" t="s">
        <v>562</v>
      </c>
      <c r="K267" s="4" t="s">
        <v>745</v>
      </c>
      <c r="L267" s="4">
        <v>2019</v>
      </c>
      <c r="M267" s="4" t="s">
        <v>746</v>
      </c>
      <c r="N267" s="4" t="s">
        <v>562</v>
      </c>
      <c r="O267" s="4" t="s">
        <v>228</v>
      </c>
      <c r="P267" s="4">
        <v>0</v>
      </c>
      <c r="Q267" s="4">
        <v>80</v>
      </c>
      <c r="R267" s="16">
        <v>0.1</v>
      </c>
      <c r="S267" s="16">
        <v>0.2</v>
      </c>
      <c r="T267" s="16">
        <v>0.4</v>
      </c>
      <c r="U267" s="16">
        <v>0.6</v>
      </c>
      <c r="V267" s="16">
        <v>0.8</v>
      </c>
      <c r="W267" s="16">
        <v>0.8</v>
      </c>
      <c r="X267" s="4" t="s">
        <v>82</v>
      </c>
    </row>
    <row r="268" spans="1:24" ht="32.25" customHeight="1" x14ac:dyDescent="0.35">
      <c r="A268" s="1"/>
      <c r="B268" s="4" t="s">
        <v>603</v>
      </c>
      <c r="C268" s="4" t="s">
        <v>678</v>
      </c>
      <c r="D268" s="4" t="s">
        <v>679</v>
      </c>
      <c r="E268" s="4" t="s">
        <v>725</v>
      </c>
      <c r="F268" s="4" t="s">
        <v>726</v>
      </c>
      <c r="G268" s="4"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268" s="4" t="s">
        <v>743</v>
      </c>
      <c r="I268" s="4" t="s">
        <v>744</v>
      </c>
      <c r="J268" s="4" t="s">
        <v>562</v>
      </c>
      <c r="K268" s="4" t="s">
        <v>745</v>
      </c>
      <c r="L268" s="4" t="s">
        <v>44</v>
      </c>
      <c r="M268" s="4" t="s">
        <v>747</v>
      </c>
      <c r="N268" s="4" t="s">
        <v>562</v>
      </c>
      <c r="O268" s="4"/>
      <c r="P268" s="4"/>
      <c r="Q268" s="4"/>
      <c r="R268" s="16"/>
      <c r="S268" s="16"/>
      <c r="T268" s="16"/>
      <c r="U268" s="16"/>
      <c r="V268" s="16"/>
      <c r="W268" s="16"/>
      <c r="X268" s="4"/>
    </row>
    <row r="269" spans="1:24" ht="32.25" customHeight="1" x14ac:dyDescent="0.35">
      <c r="A269" s="1"/>
      <c r="B269" s="4" t="s">
        <v>603</v>
      </c>
      <c r="C269" s="4" t="s">
        <v>678</v>
      </c>
      <c r="D269" s="4" t="s">
        <v>679</v>
      </c>
      <c r="E269" s="4" t="s">
        <v>725</v>
      </c>
      <c r="F269" s="4" t="s">
        <v>726</v>
      </c>
      <c r="G269" s="4"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269" s="4" t="s">
        <v>743</v>
      </c>
      <c r="I269" s="4" t="s">
        <v>744</v>
      </c>
      <c r="J269" s="4" t="s">
        <v>562</v>
      </c>
      <c r="K269" s="4" t="s">
        <v>745</v>
      </c>
      <c r="L269" s="4">
        <v>2024</v>
      </c>
      <c r="M269" s="4" t="s">
        <v>748</v>
      </c>
      <c r="N269" s="4" t="s">
        <v>305</v>
      </c>
      <c r="O269" s="4"/>
      <c r="P269" s="4"/>
      <c r="Q269" s="4"/>
      <c r="R269" s="16"/>
      <c r="S269" s="16"/>
      <c r="T269" s="16"/>
      <c r="U269" s="16"/>
      <c r="V269" s="16"/>
      <c r="W269" s="16"/>
      <c r="X269" s="4"/>
    </row>
    <row r="270" spans="1:24" ht="32.25" customHeight="1" x14ac:dyDescent="0.35">
      <c r="A270" s="1"/>
      <c r="B270" s="3" t="s">
        <v>20</v>
      </c>
      <c r="C270" s="3" t="s">
        <v>678</v>
      </c>
      <c r="D270" s="3" t="s">
        <v>679</v>
      </c>
      <c r="E270" s="3" t="s">
        <v>725</v>
      </c>
      <c r="F270" s="3" t="s">
        <v>726</v>
      </c>
      <c r="G270" s="3"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270" s="3" t="s">
        <v>749</v>
      </c>
      <c r="I270" s="3" t="s">
        <v>750</v>
      </c>
      <c r="J270" s="3" t="s">
        <v>305</v>
      </c>
      <c r="K270" s="3" t="s">
        <v>751</v>
      </c>
      <c r="L270" s="3">
        <v>2019</v>
      </c>
      <c r="M270" s="3" t="s">
        <v>752</v>
      </c>
      <c r="N270" s="3" t="s">
        <v>305</v>
      </c>
      <c r="O270" s="3" t="s">
        <v>30</v>
      </c>
      <c r="P270" s="3">
        <v>0</v>
      </c>
      <c r="Q270" s="3">
        <v>100</v>
      </c>
      <c r="R270" s="5">
        <v>0.1</v>
      </c>
      <c r="S270" s="5">
        <v>0.2</v>
      </c>
      <c r="T270" s="5">
        <v>0.4</v>
      </c>
      <c r="U270" s="5">
        <v>0.6</v>
      </c>
      <c r="V270" s="5">
        <v>0.8</v>
      </c>
      <c r="W270" s="5">
        <v>1</v>
      </c>
      <c r="X270" s="3" t="s">
        <v>753</v>
      </c>
    </row>
    <row r="271" spans="1:24" ht="32.25" customHeight="1" x14ac:dyDescent="0.35">
      <c r="A271" s="1"/>
      <c r="B271" s="3" t="s">
        <v>20</v>
      </c>
      <c r="C271" s="3" t="s">
        <v>678</v>
      </c>
      <c r="D271" s="3" t="s">
        <v>679</v>
      </c>
      <c r="E271" s="3" t="s">
        <v>725</v>
      </c>
      <c r="F271" s="3" t="s">
        <v>726</v>
      </c>
      <c r="G271" s="3"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271" s="3" t="s">
        <v>749</v>
      </c>
      <c r="I271" s="3" t="s">
        <v>750</v>
      </c>
      <c r="J271" s="3" t="s">
        <v>305</v>
      </c>
      <c r="K271" s="3" t="s">
        <v>751</v>
      </c>
      <c r="L271" s="3">
        <v>2021</v>
      </c>
      <c r="M271" s="3" t="s">
        <v>754</v>
      </c>
      <c r="N271" s="3" t="s">
        <v>305</v>
      </c>
      <c r="O271" s="3"/>
      <c r="P271" s="3"/>
      <c r="Q271" s="3"/>
      <c r="R271" s="5"/>
      <c r="S271" s="5"/>
      <c r="T271" s="5"/>
      <c r="U271" s="5"/>
      <c r="V271" s="5"/>
      <c r="W271" s="5"/>
      <c r="X271" s="3"/>
    </row>
    <row r="272" spans="1:24" ht="32.25" customHeight="1" x14ac:dyDescent="0.35">
      <c r="A272" s="1"/>
      <c r="B272" s="3" t="s">
        <v>20</v>
      </c>
      <c r="C272" s="3" t="s">
        <v>678</v>
      </c>
      <c r="D272" s="3" t="s">
        <v>679</v>
      </c>
      <c r="E272" s="3" t="s">
        <v>725</v>
      </c>
      <c r="F272" s="3" t="s">
        <v>726</v>
      </c>
      <c r="G272" s="3"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272" s="3" t="s">
        <v>749</v>
      </c>
      <c r="I272" s="3" t="s">
        <v>750</v>
      </c>
      <c r="J272" s="3" t="s">
        <v>305</v>
      </c>
      <c r="K272" s="3" t="s">
        <v>751</v>
      </c>
      <c r="L272" s="3" t="s">
        <v>427</v>
      </c>
      <c r="M272" s="3" t="s">
        <v>755</v>
      </c>
      <c r="N272" s="3" t="s">
        <v>305</v>
      </c>
      <c r="O272" s="3"/>
      <c r="P272" s="3"/>
      <c r="Q272" s="3"/>
      <c r="R272" s="5"/>
      <c r="S272" s="5"/>
      <c r="T272" s="5"/>
      <c r="U272" s="5"/>
      <c r="V272" s="5"/>
      <c r="W272" s="5"/>
      <c r="X272" s="3"/>
    </row>
    <row r="273" spans="1:24" ht="32.25" customHeight="1" x14ac:dyDescent="0.35">
      <c r="A273" s="1"/>
      <c r="B273" s="4" t="s">
        <v>756</v>
      </c>
      <c r="C273" s="4" t="s">
        <v>678</v>
      </c>
      <c r="D273" s="4" t="s">
        <v>679</v>
      </c>
      <c r="E273" s="4" t="s">
        <v>725</v>
      </c>
      <c r="F273" s="4" t="s">
        <v>726</v>
      </c>
      <c r="G273" s="4"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273" s="4" t="s">
        <v>757</v>
      </c>
      <c r="I273" s="4" t="s">
        <v>758</v>
      </c>
      <c r="J273" s="4" t="s">
        <v>759</v>
      </c>
      <c r="K273" s="4" t="s">
        <v>760</v>
      </c>
      <c r="L273" s="4">
        <v>2019</v>
      </c>
      <c r="M273" s="4" t="s">
        <v>761</v>
      </c>
      <c r="N273" s="4" t="s">
        <v>762</v>
      </c>
      <c r="O273" s="4" t="s">
        <v>228</v>
      </c>
      <c r="P273" s="4">
        <v>0</v>
      </c>
      <c r="Q273" s="4">
        <v>3</v>
      </c>
      <c r="R273" s="4">
        <v>0</v>
      </c>
      <c r="S273" s="4">
        <v>1</v>
      </c>
      <c r="T273" s="4">
        <v>1</v>
      </c>
      <c r="U273" s="4">
        <v>2</v>
      </c>
      <c r="V273" s="4">
        <v>2</v>
      </c>
      <c r="W273" s="4">
        <v>3</v>
      </c>
      <c r="X273" s="4" t="s">
        <v>82</v>
      </c>
    </row>
    <row r="274" spans="1:24" ht="32.25" customHeight="1" x14ac:dyDescent="0.35">
      <c r="A274" s="1"/>
      <c r="B274" s="4" t="s">
        <v>756</v>
      </c>
      <c r="C274" s="4" t="s">
        <v>678</v>
      </c>
      <c r="D274" s="4" t="s">
        <v>679</v>
      </c>
      <c r="E274" s="4" t="s">
        <v>725</v>
      </c>
      <c r="F274" s="4" t="s">
        <v>726</v>
      </c>
      <c r="G274" s="4"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274" s="4" t="s">
        <v>757</v>
      </c>
      <c r="I274" s="4" t="s">
        <v>758</v>
      </c>
      <c r="J274" s="4" t="s">
        <v>759</v>
      </c>
      <c r="K274" s="4" t="s">
        <v>760</v>
      </c>
      <c r="L274" s="4">
        <v>2020</v>
      </c>
      <c r="M274" s="4" t="s">
        <v>763</v>
      </c>
      <c r="N274" s="4" t="s">
        <v>762</v>
      </c>
      <c r="O274" s="4"/>
      <c r="P274" s="4"/>
      <c r="Q274" s="4"/>
      <c r="R274" s="4"/>
      <c r="S274" s="4"/>
      <c r="T274" s="4"/>
      <c r="U274" s="4"/>
      <c r="V274" s="4"/>
      <c r="W274" s="4"/>
      <c r="X274" s="4"/>
    </row>
    <row r="275" spans="1:24" ht="32.25" customHeight="1" x14ac:dyDescent="0.35">
      <c r="A275" s="1"/>
      <c r="B275" s="4" t="s">
        <v>756</v>
      </c>
      <c r="C275" s="4" t="s">
        <v>678</v>
      </c>
      <c r="D275" s="4" t="s">
        <v>679</v>
      </c>
      <c r="E275" s="4" t="s">
        <v>725</v>
      </c>
      <c r="F275" s="4" t="s">
        <v>726</v>
      </c>
      <c r="G275" s="4"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275" s="4" t="s">
        <v>757</v>
      </c>
      <c r="I275" s="4" t="s">
        <v>758</v>
      </c>
      <c r="J275" s="4" t="s">
        <v>759</v>
      </c>
      <c r="K275" s="4" t="s">
        <v>760</v>
      </c>
      <c r="L275" s="4">
        <v>2020</v>
      </c>
      <c r="M275" s="4" t="s">
        <v>764</v>
      </c>
      <c r="N275" s="4" t="s">
        <v>762</v>
      </c>
      <c r="O275" s="4"/>
      <c r="P275" s="4"/>
      <c r="Q275" s="4"/>
      <c r="R275" s="4"/>
      <c r="S275" s="4"/>
      <c r="T275" s="4"/>
      <c r="U275" s="4"/>
      <c r="V275" s="4"/>
      <c r="W275" s="4"/>
      <c r="X275" s="4"/>
    </row>
    <row r="276" spans="1:24" ht="32.25" customHeight="1" x14ac:dyDescent="0.35">
      <c r="A276" s="1"/>
      <c r="B276" s="4" t="s">
        <v>756</v>
      </c>
      <c r="C276" s="4" t="s">
        <v>678</v>
      </c>
      <c r="D276" s="4" t="s">
        <v>679</v>
      </c>
      <c r="E276" s="4" t="s">
        <v>725</v>
      </c>
      <c r="F276" s="4" t="s">
        <v>726</v>
      </c>
      <c r="G276" s="4"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276" s="4" t="s">
        <v>765</v>
      </c>
      <c r="I276" s="4" t="s">
        <v>758</v>
      </c>
      <c r="J276" s="4" t="s">
        <v>759</v>
      </c>
      <c r="K276" s="4" t="s">
        <v>760</v>
      </c>
      <c r="L276" s="4">
        <v>2020</v>
      </c>
      <c r="M276" s="4" t="s">
        <v>766</v>
      </c>
      <c r="N276" s="4" t="s">
        <v>762</v>
      </c>
      <c r="O276" s="4"/>
      <c r="P276" s="4"/>
      <c r="Q276" s="4"/>
      <c r="R276" s="4"/>
      <c r="S276" s="4"/>
      <c r="T276" s="4"/>
      <c r="U276" s="4"/>
      <c r="V276" s="4"/>
      <c r="W276" s="4"/>
      <c r="X276" s="4"/>
    </row>
    <row r="277" spans="1:24" ht="32.25" customHeight="1" x14ac:dyDescent="0.35">
      <c r="A277" s="1"/>
      <c r="B277" s="4" t="s">
        <v>756</v>
      </c>
      <c r="C277" s="4" t="s">
        <v>678</v>
      </c>
      <c r="D277" s="4" t="s">
        <v>679</v>
      </c>
      <c r="E277" s="4" t="s">
        <v>725</v>
      </c>
      <c r="F277" s="4" t="s">
        <v>726</v>
      </c>
      <c r="G277" s="4"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277" s="4" t="s">
        <v>757</v>
      </c>
      <c r="I277" s="4" t="s">
        <v>758</v>
      </c>
      <c r="J277" s="4" t="s">
        <v>759</v>
      </c>
      <c r="K277" s="4" t="s">
        <v>760</v>
      </c>
      <c r="L277" s="4" t="s">
        <v>44</v>
      </c>
      <c r="M277" s="4" t="s">
        <v>767</v>
      </c>
      <c r="N277" s="4" t="s">
        <v>762</v>
      </c>
      <c r="O277" s="4"/>
      <c r="P277" s="4"/>
      <c r="Q277" s="4"/>
      <c r="R277" s="4"/>
      <c r="S277" s="4"/>
      <c r="T277" s="4"/>
      <c r="U277" s="4"/>
      <c r="V277" s="4"/>
      <c r="W277" s="4"/>
      <c r="X277" s="4"/>
    </row>
    <row r="278" spans="1:24" ht="32.25" customHeight="1" x14ac:dyDescent="0.35">
      <c r="A278" s="1"/>
      <c r="B278" s="4" t="s">
        <v>756</v>
      </c>
      <c r="C278" s="4" t="s">
        <v>678</v>
      </c>
      <c r="D278" s="4" t="s">
        <v>679</v>
      </c>
      <c r="E278" s="4" t="s">
        <v>725</v>
      </c>
      <c r="F278" s="4" t="s">
        <v>726</v>
      </c>
      <c r="G278" s="4"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278" s="4" t="s">
        <v>757</v>
      </c>
      <c r="I278" s="4" t="s">
        <v>758</v>
      </c>
      <c r="J278" s="4" t="s">
        <v>759</v>
      </c>
      <c r="K278" s="4" t="s">
        <v>760</v>
      </c>
      <c r="L278" s="4">
        <v>2024</v>
      </c>
      <c r="M278" s="4" t="s">
        <v>768</v>
      </c>
      <c r="N278" s="4" t="s">
        <v>762</v>
      </c>
      <c r="O278" s="4"/>
      <c r="P278" s="4"/>
      <c r="Q278" s="4"/>
      <c r="R278" s="4"/>
      <c r="S278" s="4"/>
      <c r="T278" s="4"/>
      <c r="U278" s="4"/>
      <c r="V278" s="4"/>
      <c r="W278" s="4"/>
      <c r="X278" s="4"/>
    </row>
    <row r="279" spans="1:24" ht="32.25" customHeight="1" x14ac:dyDescent="0.35">
      <c r="A279" s="1"/>
      <c r="B279" s="3" t="s">
        <v>756</v>
      </c>
      <c r="C279" s="3" t="s">
        <v>678</v>
      </c>
      <c r="D279" s="3" t="s">
        <v>679</v>
      </c>
      <c r="E279" s="3" t="s">
        <v>725</v>
      </c>
      <c r="F279" s="3" t="s">
        <v>726</v>
      </c>
      <c r="G279" s="3"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279" s="3" t="s">
        <v>769</v>
      </c>
      <c r="I279" s="3" t="s">
        <v>770</v>
      </c>
      <c r="J279" s="3" t="s">
        <v>759</v>
      </c>
      <c r="K279" s="3" t="s">
        <v>456</v>
      </c>
      <c r="L279" s="3">
        <v>2019</v>
      </c>
      <c r="M279" s="3" t="s">
        <v>771</v>
      </c>
      <c r="N279" s="3" t="s">
        <v>762</v>
      </c>
      <c r="O279" s="3" t="s">
        <v>228</v>
      </c>
      <c r="P279" s="3">
        <v>0</v>
      </c>
      <c r="Q279" s="3">
        <v>100</v>
      </c>
      <c r="R279" s="3">
        <v>10</v>
      </c>
      <c r="S279" s="3">
        <v>20</v>
      </c>
      <c r="T279" s="3">
        <v>40</v>
      </c>
      <c r="U279" s="3">
        <v>60</v>
      </c>
      <c r="V279" s="3">
        <v>80</v>
      </c>
      <c r="W279" s="3">
        <v>100</v>
      </c>
      <c r="X279" s="3" t="s">
        <v>82</v>
      </c>
    </row>
    <row r="280" spans="1:24" ht="32.25" customHeight="1" x14ac:dyDescent="0.35">
      <c r="A280" s="1"/>
      <c r="B280" s="3" t="s">
        <v>756</v>
      </c>
      <c r="C280" s="3" t="s">
        <v>678</v>
      </c>
      <c r="D280" s="3" t="s">
        <v>679</v>
      </c>
      <c r="E280" s="3" t="s">
        <v>725</v>
      </c>
      <c r="F280" s="3" t="s">
        <v>726</v>
      </c>
      <c r="G280" s="3"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280" s="3" t="s">
        <v>769</v>
      </c>
      <c r="I280" s="3" t="s">
        <v>770</v>
      </c>
      <c r="J280" s="3" t="s">
        <v>759</v>
      </c>
      <c r="K280" s="3"/>
      <c r="L280" s="3">
        <v>2020</v>
      </c>
      <c r="M280" s="3" t="s">
        <v>772</v>
      </c>
      <c r="N280" s="3" t="s">
        <v>762</v>
      </c>
      <c r="O280" s="3"/>
      <c r="P280" s="3"/>
      <c r="Q280" s="3"/>
      <c r="R280" s="3"/>
      <c r="S280" s="3"/>
      <c r="T280" s="3"/>
      <c r="U280" s="3"/>
      <c r="V280" s="3"/>
      <c r="W280" s="3"/>
      <c r="X280" s="3"/>
    </row>
    <row r="281" spans="1:24" ht="32.25" customHeight="1" x14ac:dyDescent="0.35">
      <c r="A281" s="1"/>
      <c r="B281" s="3" t="s">
        <v>756</v>
      </c>
      <c r="C281" s="3" t="s">
        <v>678</v>
      </c>
      <c r="D281" s="3" t="s">
        <v>679</v>
      </c>
      <c r="E281" s="3" t="s">
        <v>725</v>
      </c>
      <c r="F281" s="3" t="s">
        <v>726</v>
      </c>
      <c r="G281" s="3"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281" s="3" t="s">
        <v>769</v>
      </c>
      <c r="I281" s="3" t="s">
        <v>770</v>
      </c>
      <c r="J281" s="3" t="s">
        <v>759</v>
      </c>
      <c r="K281" s="3"/>
      <c r="L281" s="3">
        <v>2020</v>
      </c>
      <c r="M281" s="3" t="s">
        <v>773</v>
      </c>
      <c r="N281" s="3" t="s">
        <v>762</v>
      </c>
      <c r="O281" s="3"/>
      <c r="P281" s="3"/>
      <c r="Q281" s="3"/>
      <c r="R281" s="3"/>
      <c r="S281" s="3"/>
      <c r="T281" s="3"/>
      <c r="U281" s="3"/>
      <c r="V281" s="3"/>
      <c r="W281" s="3"/>
      <c r="X281" s="3"/>
    </row>
    <row r="282" spans="1:24" ht="32.25" customHeight="1" x14ac:dyDescent="0.35">
      <c r="A282" s="1"/>
      <c r="B282" s="3" t="s">
        <v>756</v>
      </c>
      <c r="C282" s="3" t="s">
        <v>678</v>
      </c>
      <c r="D282" s="3" t="s">
        <v>679</v>
      </c>
      <c r="E282" s="3" t="s">
        <v>725</v>
      </c>
      <c r="F282" s="3" t="s">
        <v>726</v>
      </c>
      <c r="G282" s="3"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282" s="3" t="s">
        <v>769</v>
      </c>
      <c r="I282" s="3" t="s">
        <v>770</v>
      </c>
      <c r="J282" s="3" t="s">
        <v>759</v>
      </c>
      <c r="K282" s="3"/>
      <c r="L282" s="3" t="s">
        <v>44</v>
      </c>
      <c r="M282" s="3" t="s">
        <v>774</v>
      </c>
      <c r="N282" s="3" t="s">
        <v>762</v>
      </c>
      <c r="O282" s="3"/>
      <c r="P282" s="3"/>
      <c r="Q282" s="3"/>
      <c r="R282" s="3"/>
      <c r="S282" s="3"/>
      <c r="T282" s="3"/>
      <c r="U282" s="3"/>
      <c r="V282" s="3"/>
      <c r="W282" s="3"/>
      <c r="X282" s="3"/>
    </row>
    <row r="283" spans="1:24" ht="32.25" customHeight="1" x14ac:dyDescent="0.35">
      <c r="A283" s="1"/>
      <c r="B283" s="3" t="s">
        <v>756</v>
      </c>
      <c r="C283" s="3" t="s">
        <v>678</v>
      </c>
      <c r="D283" s="3" t="s">
        <v>679</v>
      </c>
      <c r="E283" s="3" t="s">
        <v>725</v>
      </c>
      <c r="F283" s="3" t="s">
        <v>726</v>
      </c>
      <c r="G283" s="3"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283" s="3" t="s">
        <v>769</v>
      </c>
      <c r="I283" s="3" t="s">
        <v>770</v>
      </c>
      <c r="J283" s="3" t="s">
        <v>759</v>
      </c>
      <c r="K283" s="3"/>
      <c r="L283" s="3">
        <v>2024</v>
      </c>
      <c r="M283" s="3" t="s">
        <v>775</v>
      </c>
      <c r="N283" s="3" t="s">
        <v>762</v>
      </c>
      <c r="O283" s="3"/>
      <c r="P283" s="3"/>
      <c r="Q283" s="3"/>
      <c r="R283" s="3"/>
      <c r="S283" s="3"/>
      <c r="T283" s="3"/>
      <c r="U283" s="3"/>
      <c r="V283" s="3"/>
      <c r="W283" s="3"/>
      <c r="X283" s="3"/>
    </row>
    <row r="284" spans="1:24" ht="32.25" customHeight="1" x14ac:dyDescent="0.35">
      <c r="A284" s="1"/>
      <c r="B284" s="4" t="s">
        <v>603</v>
      </c>
      <c r="C284" s="4" t="s">
        <v>678</v>
      </c>
      <c r="D284" s="4" t="s">
        <v>679</v>
      </c>
      <c r="E284" s="4" t="s">
        <v>725</v>
      </c>
      <c r="F284" s="4" t="s">
        <v>726</v>
      </c>
      <c r="G284" s="4"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284" s="4" t="s">
        <v>776</v>
      </c>
      <c r="I284" s="4" t="s">
        <v>777</v>
      </c>
      <c r="J284" s="4" t="s">
        <v>562</v>
      </c>
      <c r="K284" s="4" t="s">
        <v>778</v>
      </c>
      <c r="L284" s="4">
        <v>2019</v>
      </c>
      <c r="M284" s="4" t="s">
        <v>779</v>
      </c>
      <c r="N284" s="4" t="s">
        <v>562</v>
      </c>
      <c r="O284" s="4" t="s">
        <v>228</v>
      </c>
      <c r="P284" s="4">
        <v>0</v>
      </c>
      <c r="Q284" s="4">
        <v>100</v>
      </c>
      <c r="R284" s="16">
        <v>0.1</v>
      </c>
      <c r="S284" s="16">
        <v>0.2</v>
      </c>
      <c r="T284" s="16">
        <v>0.4</v>
      </c>
      <c r="U284" s="16">
        <v>0.6</v>
      </c>
      <c r="V284" s="16">
        <v>0.8</v>
      </c>
      <c r="W284" s="16">
        <v>1</v>
      </c>
      <c r="X284" s="4" t="s">
        <v>82</v>
      </c>
    </row>
    <row r="285" spans="1:24" ht="32.25" customHeight="1" x14ac:dyDescent="0.35">
      <c r="A285" s="1"/>
      <c r="B285" s="4" t="s">
        <v>603</v>
      </c>
      <c r="C285" s="4" t="s">
        <v>678</v>
      </c>
      <c r="D285" s="4" t="s">
        <v>679</v>
      </c>
      <c r="E285" s="4" t="s">
        <v>725</v>
      </c>
      <c r="F285" s="4" t="s">
        <v>726</v>
      </c>
      <c r="G285" s="4"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285" s="4" t="s">
        <v>776</v>
      </c>
      <c r="I285" s="4" t="s">
        <v>777</v>
      </c>
      <c r="J285" s="4" t="s">
        <v>562</v>
      </c>
      <c r="K285" s="4" t="s">
        <v>778</v>
      </c>
      <c r="L285" s="4" t="s">
        <v>328</v>
      </c>
      <c r="M285" s="4" t="s">
        <v>780</v>
      </c>
      <c r="N285" s="4" t="s">
        <v>562</v>
      </c>
      <c r="O285" s="4"/>
      <c r="P285" s="4"/>
      <c r="Q285" s="4"/>
      <c r="R285" s="16"/>
      <c r="S285" s="16"/>
      <c r="T285" s="16"/>
      <c r="U285" s="16"/>
      <c r="V285" s="16"/>
      <c r="W285" s="16"/>
      <c r="X285" s="4"/>
    </row>
    <row r="286" spans="1:24" ht="32.25" customHeight="1" x14ac:dyDescent="0.35">
      <c r="A286" s="1"/>
      <c r="B286" s="4" t="s">
        <v>603</v>
      </c>
      <c r="C286" s="4" t="s">
        <v>678</v>
      </c>
      <c r="D286" s="4" t="s">
        <v>679</v>
      </c>
      <c r="E286" s="4" t="s">
        <v>725</v>
      </c>
      <c r="F286" s="4" t="s">
        <v>726</v>
      </c>
      <c r="G286" s="4"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286" s="4" t="s">
        <v>776</v>
      </c>
      <c r="I286" s="4" t="s">
        <v>777</v>
      </c>
      <c r="J286" s="4" t="s">
        <v>562</v>
      </c>
      <c r="K286" s="4" t="s">
        <v>778</v>
      </c>
      <c r="L286" s="4">
        <v>2024</v>
      </c>
      <c r="M286" s="4" t="s">
        <v>781</v>
      </c>
      <c r="N286" s="4" t="s">
        <v>562</v>
      </c>
      <c r="O286" s="4"/>
      <c r="P286" s="4"/>
      <c r="Q286" s="4"/>
      <c r="R286" s="16"/>
      <c r="S286" s="16"/>
      <c r="T286" s="16"/>
      <c r="U286" s="16"/>
      <c r="V286" s="16"/>
      <c r="W286" s="16"/>
      <c r="X286" s="4"/>
    </row>
    <row r="287" spans="1:24" ht="32.25" customHeight="1" x14ac:dyDescent="0.35">
      <c r="A287" s="1"/>
      <c r="B287" s="3" t="s">
        <v>442</v>
      </c>
      <c r="C287" s="3" t="s">
        <v>678</v>
      </c>
      <c r="D287" s="3" t="s">
        <v>679</v>
      </c>
      <c r="E287" s="3" t="s">
        <v>725</v>
      </c>
      <c r="F287" s="3" t="s">
        <v>726</v>
      </c>
      <c r="G287" s="3"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287" s="3" t="s">
        <v>782</v>
      </c>
      <c r="I287" s="3" t="s">
        <v>783</v>
      </c>
      <c r="J287" s="3" t="s">
        <v>28</v>
      </c>
      <c r="K287" s="3"/>
      <c r="L287" s="3">
        <v>2019</v>
      </c>
      <c r="M287" s="3" t="s">
        <v>784</v>
      </c>
      <c r="N287" s="3" t="s">
        <v>28</v>
      </c>
      <c r="O287" s="3" t="s">
        <v>228</v>
      </c>
      <c r="P287" s="3">
        <v>0</v>
      </c>
      <c r="Q287" s="3">
        <v>5</v>
      </c>
      <c r="R287" s="3">
        <v>0</v>
      </c>
      <c r="S287" s="3">
        <v>1</v>
      </c>
      <c r="T287" s="3">
        <v>2</v>
      </c>
      <c r="U287" s="3">
        <v>3</v>
      </c>
      <c r="V287" s="3">
        <v>4</v>
      </c>
      <c r="W287" s="3">
        <v>5</v>
      </c>
      <c r="X287" s="3" t="s">
        <v>82</v>
      </c>
    </row>
    <row r="288" spans="1:24" ht="32.25" customHeight="1" x14ac:dyDescent="0.35">
      <c r="A288" s="1"/>
      <c r="B288" s="3" t="s">
        <v>442</v>
      </c>
      <c r="C288" s="3" t="s">
        <v>678</v>
      </c>
      <c r="D288" s="3" t="s">
        <v>679</v>
      </c>
      <c r="E288" s="3" t="s">
        <v>725</v>
      </c>
      <c r="F288" s="3" t="s">
        <v>726</v>
      </c>
      <c r="G288" s="3"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288" s="3" t="s">
        <v>782</v>
      </c>
      <c r="I288" s="3" t="s">
        <v>783</v>
      </c>
      <c r="J288" s="3" t="s">
        <v>28</v>
      </c>
      <c r="K288" s="3"/>
      <c r="L288" s="3" t="s">
        <v>328</v>
      </c>
      <c r="M288" s="3" t="s">
        <v>785</v>
      </c>
      <c r="N288" s="3" t="s">
        <v>28</v>
      </c>
      <c r="O288" s="3"/>
      <c r="P288" s="3"/>
      <c r="Q288" s="3"/>
      <c r="R288" s="3"/>
      <c r="S288" s="3"/>
      <c r="T288" s="3"/>
      <c r="U288" s="3"/>
      <c r="V288" s="3"/>
      <c r="W288" s="3"/>
      <c r="X288" s="3"/>
    </row>
    <row r="289" spans="1:24" ht="32.25" customHeight="1" x14ac:dyDescent="0.35">
      <c r="A289" s="1"/>
      <c r="B289" s="3" t="s">
        <v>442</v>
      </c>
      <c r="C289" s="3" t="s">
        <v>678</v>
      </c>
      <c r="D289" s="3" t="s">
        <v>679</v>
      </c>
      <c r="E289" s="3" t="s">
        <v>725</v>
      </c>
      <c r="F289" s="3" t="s">
        <v>726</v>
      </c>
      <c r="G289" s="3"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289" s="3" t="s">
        <v>782</v>
      </c>
      <c r="I289" s="3" t="s">
        <v>783</v>
      </c>
      <c r="J289" s="3" t="s">
        <v>28</v>
      </c>
      <c r="K289" s="3"/>
      <c r="L289" s="3">
        <v>2024</v>
      </c>
      <c r="M289" s="3" t="s">
        <v>786</v>
      </c>
      <c r="N289" s="3" t="s">
        <v>28</v>
      </c>
      <c r="O289" s="3"/>
      <c r="P289" s="3"/>
      <c r="Q289" s="3"/>
      <c r="R289" s="3"/>
      <c r="S289" s="3"/>
      <c r="T289" s="3"/>
      <c r="U289" s="3"/>
      <c r="V289" s="3"/>
      <c r="W289" s="3"/>
      <c r="X289" s="3"/>
    </row>
    <row r="290" spans="1:24" ht="32.25" customHeight="1" x14ac:dyDescent="0.35">
      <c r="A290" s="1"/>
      <c r="B290" s="4" t="s">
        <v>442</v>
      </c>
      <c r="C290" s="4" t="s">
        <v>678</v>
      </c>
      <c r="D290" s="4" t="s">
        <v>679</v>
      </c>
      <c r="E290" s="4" t="s">
        <v>725</v>
      </c>
      <c r="F290" s="4" t="s">
        <v>726</v>
      </c>
      <c r="G290" s="4"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290" s="4" t="s">
        <v>787</v>
      </c>
      <c r="I290" s="4" t="s">
        <v>788</v>
      </c>
      <c r="J290" s="4" t="s">
        <v>28</v>
      </c>
      <c r="K290" s="4"/>
      <c r="L290" s="4">
        <v>2019</v>
      </c>
      <c r="M290" s="4" t="s">
        <v>789</v>
      </c>
      <c r="N290" s="4" t="s">
        <v>28</v>
      </c>
      <c r="O290" s="4" t="s">
        <v>30</v>
      </c>
      <c r="P290" s="4">
        <v>0</v>
      </c>
      <c r="Q290" s="4">
        <v>100</v>
      </c>
      <c r="R290" s="16">
        <v>0.1</v>
      </c>
      <c r="S290" s="16">
        <v>0.2</v>
      </c>
      <c r="T290" s="16">
        <v>0.4</v>
      </c>
      <c r="U290" s="16">
        <v>0.6</v>
      </c>
      <c r="V290" s="16">
        <v>0.8</v>
      </c>
      <c r="W290" s="16">
        <v>1</v>
      </c>
      <c r="X290" s="4" t="s">
        <v>790</v>
      </c>
    </row>
    <row r="291" spans="1:24" ht="32.25" customHeight="1" x14ac:dyDescent="0.35">
      <c r="A291" s="1"/>
      <c r="B291" s="4" t="s">
        <v>442</v>
      </c>
      <c r="C291" s="4" t="s">
        <v>678</v>
      </c>
      <c r="D291" s="4" t="s">
        <v>679</v>
      </c>
      <c r="E291" s="4" t="s">
        <v>725</v>
      </c>
      <c r="F291" s="4" t="s">
        <v>726</v>
      </c>
      <c r="G291" s="4"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291" s="4" t="s">
        <v>787</v>
      </c>
      <c r="I291" s="4" t="s">
        <v>788</v>
      </c>
      <c r="J291" s="4" t="s">
        <v>28</v>
      </c>
      <c r="K291" s="4"/>
      <c r="L291" s="4" t="s">
        <v>467</v>
      </c>
      <c r="M291" s="4" t="s">
        <v>791</v>
      </c>
      <c r="N291" s="4" t="s">
        <v>28</v>
      </c>
      <c r="O291" s="4"/>
      <c r="P291" s="4"/>
      <c r="Q291" s="4"/>
      <c r="R291" s="16"/>
      <c r="S291" s="16"/>
      <c r="T291" s="16"/>
      <c r="U291" s="16"/>
      <c r="V291" s="16"/>
      <c r="W291" s="16"/>
      <c r="X291" s="4"/>
    </row>
    <row r="292" spans="1:24" ht="32.25" customHeight="1" x14ac:dyDescent="0.35">
      <c r="A292" s="1"/>
      <c r="B292" s="4" t="s">
        <v>442</v>
      </c>
      <c r="C292" s="4" t="s">
        <v>678</v>
      </c>
      <c r="D292" s="4" t="s">
        <v>679</v>
      </c>
      <c r="E292" s="4" t="s">
        <v>725</v>
      </c>
      <c r="F292" s="4" t="s">
        <v>726</v>
      </c>
      <c r="G292" s="4"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292" s="4" t="s">
        <v>787</v>
      </c>
      <c r="I292" s="4" t="s">
        <v>788</v>
      </c>
      <c r="J292" s="4" t="s">
        <v>28</v>
      </c>
      <c r="K292" s="4"/>
      <c r="L292" s="4" t="s">
        <v>83</v>
      </c>
      <c r="M292" s="4" t="s">
        <v>792</v>
      </c>
      <c r="N292" s="4" t="s">
        <v>28</v>
      </c>
      <c r="O292" s="4"/>
      <c r="P292" s="4"/>
      <c r="Q292" s="4"/>
      <c r="R292" s="16"/>
      <c r="S292" s="16"/>
      <c r="T292" s="16"/>
      <c r="U292" s="16"/>
      <c r="V292" s="16"/>
      <c r="W292" s="16"/>
      <c r="X292" s="4"/>
    </row>
    <row r="293" spans="1:24" ht="32.25" customHeight="1" x14ac:dyDescent="0.35">
      <c r="A293" s="1"/>
      <c r="B293" s="3" t="s">
        <v>442</v>
      </c>
      <c r="C293" s="3" t="s">
        <v>678</v>
      </c>
      <c r="D293" s="3" t="s">
        <v>679</v>
      </c>
      <c r="E293" s="3" t="s">
        <v>725</v>
      </c>
      <c r="F293" s="3" t="s">
        <v>726</v>
      </c>
      <c r="G293" s="3"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293" s="3" t="s">
        <v>793</v>
      </c>
      <c r="I293" s="3" t="s">
        <v>794</v>
      </c>
      <c r="J293" s="3" t="s">
        <v>28</v>
      </c>
      <c r="K293" s="3" t="s">
        <v>795</v>
      </c>
      <c r="L293" s="3" t="s">
        <v>344</v>
      </c>
      <c r="M293" s="3" t="s">
        <v>796</v>
      </c>
      <c r="N293" s="3" t="s">
        <v>28</v>
      </c>
      <c r="O293" s="3" t="s">
        <v>30</v>
      </c>
      <c r="P293" s="3">
        <v>0</v>
      </c>
      <c r="Q293" s="3">
        <v>100</v>
      </c>
      <c r="R293" s="5">
        <v>0.1</v>
      </c>
      <c r="S293" s="5">
        <v>0.2</v>
      </c>
      <c r="T293" s="5">
        <v>0.4</v>
      </c>
      <c r="U293" s="5">
        <v>0.6</v>
      </c>
      <c r="V293" s="5">
        <v>0.8</v>
      </c>
      <c r="W293" s="5">
        <v>1</v>
      </c>
      <c r="X293" s="3" t="s">
        <v>797</v>
      </c>
    </row>
    <row r="294" spans="1:24" ht="32.25" customHeight="1" x14ac:dyDescent="0.35">
      <c r="A294" s="1"/>
      <c r="B294" s="3" t="s">
        <v>442</v>
      </c>
      <c r="C294" s="3" t="s">
        <v>678</v>
      </c>
      <c r="D294" s="3" t="s">
        <v>679</v>
      </c>
      <c r="E294" s="3" t="s">
        <v>725</v>
      </c>
      <c r="F294" s="3" t="s">
        <v>726</v>
      </c>
      <c r="G294" s="3"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294" s="3" t="s">
        <v>793</v>
      </c>
      <c r="I294" s="3" t="s">
        <v>794</v>
      </c>
      <c r="J294" s="3" t="s">
        <v>28</v>
      </c>
      <c r="K294" s="3" t="s">
        <v>795</v>
      </c>
      <c r="L294" s="3" t="s">
        <v>44</v>
      </c>
      <c r="M294" s="3" t="s">
        <v>798</v>
      </c>
      <c r="N294" s="3" t="s">
        <v>28</v>
      </c>
      <c r="O294" s="3"/>
      <c r="P294" s="3"/>
      <c r="Q294" s="3"/>
      <c r="R294" s="5"/>
      <c r="S294" s="5"/>
      <c r="T294" s="5"/>
      <c r="U294" s="5"/>
      <c r="V294" s="5"/>
      <c r="W294" s="5"/>
      <c r="X294" s="3"/>
    </row>
    <row r="295" spans="1:24" ht="32.25" customHeight="1" x14ac:dyDescent="0.35">
      <c r="A295" s="1"/>
      <c r="B295" s="3" t="s">
        <v>442</v>
      </c>
      <c r="C295" s="3" t="s">
        <v>678</v>
      </c>
      <c r="D295" s="3" t="s">
        <v>679</v>
      </c>
      <c r="E295" s="3" t="s">
        <v>725</v>
      </c>
      <c r="F295" s="3" t="s">
        <v>726</v>
      </c>
      <c r="G295" s="3"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295" s="3" t="s">
        <v>793</v>
      </c>
      <c r="I295" s="3" t="s">
        <v>794</v>
      </c>
      <c r="J295" s="3" t="s">
        <v>28</v>
      </c>
      <c r="K295" s="3" t="s">
        <v>795</v>
      </c>
      <c r="L295" s="3">
        <v>2024</v>
      </c>
      <c r="M295" s="3" t="s">
        <v>799</v>
      </c>
      <c r="N295" s="3" t="s">
        <v>28</v>
      </c>
      <c r="O295" s="3"/>
      <c r="P295" s="3"/>
      <c r="Q295" s="3"/>
      <c r="R295" s="5"/>
      <c r="S295" s="5"/>
      <c r="T295" s="5"/>
      <c r="U295" s="5"/>
      <c r="V295" s="5"/>
      <c r="W295" s="5"/>
      <c r="X295" s="3"/>
    </row>
    <row r="296" spans="1:24" ht="32.25" customHeight="1" x14ac:dyDescent="0.35">
      <c r="A296" s="1"/>
      <c r="B296" s="4" t="s">
        <v>800</v>
      </c>
      <c r="C296" s="4" t="s">
        <v>678</v>
      </c>
      <c r="D296" s="4" t="s">
        <v>679</v>
      </c>
      <c r="E296" s="4" t="s">
        <v>725</v>
      </c>
      <c r="F296" s="4" t="s">
        <v>726</v>
      </c>
      <c r="G296" s="4"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296" s="4" t="s">
        <v>801</v>
      </c>
      <c r="I296" s="4" t="s">
        <v>802</v>
      </c>
      <c r="J296" s="4" t="s">
        <v>803</v>
      </c>
      <c r="K296" s="4" t="s">
        <v>804</v>
      </c>
      <c r="L296" s="4" t="s">
        <v>805</v>
      </c>
      <c r="M296" s="4" t="s">
        <v>806</v>
      </c>
      <c r="N296" s="4" t="s">
        <v>803</v>
      </c>
      <c r="O296" s="4" t="s">
        <v>30</v>
      </c>
      <c r="P296" s="4">
        <v>0</v>
      </c>
      <c r="Q296" s="4">
        <v>100</v>
      </c>
      <c r="R296" s="16">
        <v>0.1</v>
      </c>
      <c r="S296" s="16">
        <v>0.2</v>
      </c>
      <c r="T296" s="16">
        <v>0.4</v>
      </c>
      <c r="U296" s="16">
        <v>0.6</v>
      </c>
      <c r="V296" s="16">
        <v>0.8</v>
      </c>
      <c r="W296" s="16">
        <v>1</v>
      </c>
      <c r="X296" s="4" t="s">
        <v>807</v>
      </c>
    </row>
    <row r="297" spans="1:24" ht="32.25" customHeight="1" x14ac:dyDescent="0.35">
      <c r="A297" s="1"/>
      <c r="B297" s="4" t="s">
        <v>800</v>
      </c>
      <c r="C297" s="4" t="s">
        <v>678</v>
      </c>
      <c r="D297" s="4" t="s">
        <v>679</v>
      </c>
      <c r="E297" s="4" t="s">
        <v>725</v>
      </c>
      <c r="F297" s="4" t="s">
        <v>726</v>
      </c>
      <c r="G297" s="4"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297" s="4" t="s">
        <v>801</v>
      </c>
      <c r="I297" s="4" t="s">
        <v>802</v>
      </c>
      <c r="J297" s="4" t="s">
        <v>803</v>
      </c>
      <c r="K297" s="4" t="s">
        <v>804</v>
      </c>
      <c r="L297" s="4" t="s">
        <v>44</v>
      </c>
      <c r="M297" s="4" t="s">
        <v>808</v>
      </c>
      <c r="N297" s="4" t="s">
        <v>803</v>
      </c>
      <c r="O297" s="4"/>
      <c r="P297" s="4"/>
      <c r="Q297" s="4"/>
      <c r="R297" s="16"/>
      <c r="S297" s="16"/>
      <c r="T297" s="16"/>
      <c r="U297" s="16"/>
      <c r="V297" s="16"/>
      <c r="W297" s="16"/>
      <c r="X297" s="4"/>
    </row>
    <row r="298" spans="1:24" ht="32.25" customHeight="1" x14ac:dyDescent="0.35">
      <c r="A298" s="1"/>
      <c r="B298" s="4" t="s">
        <v>800</v>
      </c>
      <c r="C298" s="4" t="s">
        <v>678</v>
      </c>
      <c r="D298" s="4" t="s">
        <v>679</v>
      </c>
      <c r="E298" s="4" t="s">
        <v>725</v>
      </c>
      <c r="F298" s="4" t="s">
        <v>726</v>
      </c>
      <c r="G298" s="4"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298" s="4" t="s">
        <v>801</v>
      </c>
      <c r="I298" s="4" t="s">
        <v>802</v>
      </c>
      <c r="J298" s="4" t="s">
        <v>803</v>
      </c>
      <c r="K298" s="4" t="s">
        <v>804</v>
      </c>
      <c r="L298" s="4">
        <v>2024</v>
      </c>
      <c r="M298" s="4" t="s">
        <v>809</v>
      </c>
      <c r="N298" s="4" t="s">
        <v>803</v>
      </c>
      <c r="O298" s="4"/>
      <c r="P298" s="4"/>
      <c r="Q298" s="4"/>
      <c r="R298" s="16"/>
      <c r="S298" s="16"/>
      <c r="T298" s="16"/>
      <c r="U298" s="16"/>
      <c r="V298" s="16"/>
      <c r="W298" s="16"/>
      <c r="X298" s="4"/>
    </row>
    <row r="299" spans="1:24" ht="32.25" customHeight="1" x14ac:dyDescent="0.35">
      <c r="A299" s="1"/>
      <c r="B299" s="3" t="s">
        <v>660</v>
      </c>
      <c r="C299" s="3" t="s">
        <v>678</v>
      </c>
      <c r="D299" s="3" t="s">
        <v>679</v>
      </c>
      <c r="E299" s="3" t="s">
        <v>725</v>
      </c>
      <c r="F299" s="3" t="s">
        <v>726</v>
      </c>
      <c r="G299" s="3"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299" s="3" t="s">
        <v>810</v>
      </c>
      <c r="I299" s="3" t="s">
        <v>811</v>
      </c>
      <c r="J299" s="3" t="s">
        <v>812</v>
      </c>
      <c r="K299" s="3" t="s">
        <v>813</v>
      </c>
      <c r="L299" s="3">
        <v>2019</v>
      </c>
      <c r="M299" s="3" t="s">
        <v>814</v>
      </c>
      <c r="N299" s="3" t="s">
        <v>812</v>
      </c>
      <c r="O299" s="3" t="s">
        <v>30</v>
      </c>
      <c r="P299" s="3">
        <v>0</v>
      </c>
      <c r="Q299" s="3">
        <v>100</v>
      </c>
      <c r="R299" s="5">
        <v>0.1</v>
      </c>
      <c r="S299" s="5">
        <v>0.2</v>
      </c>
      <c r="T299" s="5">
        <v>0.4</v>
      </c>
      <c r="U299" s="5">
        <v>0.6</v>
      </c>
      <c r="V299" s="5">
        <v>0.8</v>
      </c>
      <c r="W299" s="5">
        <v>1</v>
      </c>
      <c r="X299" s="3" t="s">
        <v>815</v>
      </c>
    </row>
    <row r="300" spans="1:24" ht="32.25" customHeight="1" x14ac:dyDescent="0.35">
      <c r="A300" s="1"/>
      <c r="B300" s="3" t="s">
        <v>660</v>
      </c>
      <c r="C300" s="3" t="s">
        <v>678</v>
      </c>
      <c r="D300" s="3" t="s">
        <v>679</v>
      </c>
      <c r="E300" s="3" t="s">
        <v>725</v>
      </c>
      <c r="F300" s="3" t="s">
        <v>726</v>
      </c>
      <c r="G300" s="3"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300" s="3" t="s">
        <v>810</v>
      </c>
      <c r="I300" s="3" t="s">
        <v>811</v>
      </c>
      <c r="J300" s="3" t="s">
        <v>812</v>
      </c>
      <c r="K300" s="3" t="s">
        <v>813</v>
      </c>
      <c r="L300" s="3" t="s">
        <v>328</v>
      </c>
      <c r="M300" s="3" t="s">
        <v>816</v>
      </c>
      <c r="N300" s="3" t="s">
        <v>812</v>
      </c>
      <c r="O300" s="3"/>
      <c r="P300" s="3"/>
      <c r="Q300" s="3"/>
      <c r="R300" s="5"/>
      <c r="S300" s="5"/>
      <c r="T300" s="5"/>
      <c r="U300" s="5"/>
      <c r="V300" s="5"/>
      <c r="W300" s="5"/>
      <c r="X300" s="3"/>
    </row>
    <row r="301" spans="1:24" ht="32.25" customHeight="1" x14ac:dyDescent="0.35">
      <c r="A301" s="1"/>
      <c r="B301" s="3" t="s">
        <v>660</v>
      </c>
      <c r="C301" s="3" t="s">
        <v>678</v>
      </c>
      <c r="D301" s="3" t="s">
        <v>679</v>
      </c>
      <c r="E301" s="3" t="s">
        <v>725</v>
      </c>
      <c r="F301" s="3" t="s">
        <v>726</v>
      </c>
      <c r="G301" s="3"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301" s="3" t="s">
        <v>810</v>
      </c>
      <c r="I301" s="3" t="s">
        <v>811</v>
      </c>
      <c r="J301" s="3" t="s">
        <v>812</v>
      </c>
      <c r="K301" s="3" t="s">
        <v>813</v>
      </c>
      <c r="L301" s="3">
        <v>2024</v>
      </c>
      <c r="M301" s="3" t="s">
        <v>817</v>
      </c>
      <c r="N301" s="3" t="s">
        <v>812</v>
      </c>
      <c r="O301" s="3"/>
      <c r="P301" s="3"/>
      <c r="Q301" s="3"/>
      <c r="R301" s="5"/>
      <c r="S301" s="5"/>
      <c r="T301" s="5"/>
      <c r="U301" s="5"/>
      <c r="V301" s="5"/>
      <c r="W301" s="5"/>
      <c r="X301" s="3"/>
    </row>
    <row r="302" spans="1:24" ht="32.25" customHeight="1" x14ac:dyDescent="0.35">
      <c r="A302" s="1"/>
      <c r="B302" s="4" t="s">
        <v>483</v>
      </c>
      <c r="C302" s="4" t="s">
        <v>678</v>
      </c>
      <c r="D302" s="4" t="s">
        <v>679</v>
      </c>
      <c r="E302" s="4" t="s">
        <v>725</v>
      </c>
      <c r="F302" s="4" t="s">
        <v>726</v>
      </c>
      <c r="G302" s="4"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302" s="4" t="s">
        <v>818</v>
      </c>
      <c r="I302" s="4" t="s">
        <v>819</v>
      </c>
      <c r="J302" s="4" t="s">
        <v>803</v>
      </c>
      <c r="K302" s="4" t="s">
        <v>820</v>
      </c>
      <c r="L302" s="4">
        <v>2019</v>
      </c>
      <c r="M302" s="4" t="s">
        <v>821</v>
      </c>
      <c r="N302" s="4" t="s">
        <v>803</v>
      </c>
      <c r="O302" s="4" t="s">
        <v>30</v>
      </c>
      <c r="P302" s="4">
        <v>0</v>
      </c>
      <c r="Q302" s="4">
        <v>100</v>
      </c>
      <c r="R302" s="16">
        <v>0.1</v>
      </c>
      <c r="S302" s="16">
        <v>0.2</v>
      </c>
      <c r="T302" s="16">
        <v>0.4</v>
      </c>
      <c r="U302" s="16">
        <v>0.6</v>
      </c>
      <c r="V302" s="16">
        <v>0.8</v>
      </c>
      <c r="W302" s="16">
        <v>1</v>
      </c>
      <c r="X302" s="4" t="s">
        <v>822</v>
      </c>
    </row>
    <row r="303" spans="1:24" ht="32.25" customHeight="1" x14ac:dyDescent="0.35">
      <c r="A303" s="1"/>
      <c r="B303" s="4" t="s">
        <v>483</v>
      </c>
      <c r="C303" s="4" t="s">
        <v>678</v>
      </c>
      <c r="D303" s="4" t="s">
        <v>679</v>
      </c>
      <c r="E303" s="4" t="s">
        <v>725</v>
      </c>
      <c r="F303" s="4" t="s">
        <v>726</v>
      </c>
      <c r="G303" s="4"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303" s="4" t="s">
        <v>818</v>
      </c>
      <c r="I303" s="4" t="s">
        <v>819</v>
      </c>
      <c r="J303" s="4" t="s">
        <v>803</v>
      </c>
      <c r="K303" s="4" t="s">
        <v>820</v>
      </c>
      <c r="L303" s="4" t="s">
        <v>467</v>
      </c>
      <c r="M303" s="4" t="s">
        <v>823</v>
      </c>
      <c r="N303" s="4" t="s">
        <v>803</v>
      </c>
      <c r="O303" s="4"/>
      <c r="P303" s="4"/>
      <c r="Q303" s="4"/>
      <c r="R303" s="16"/>
      <c r="S303" s="16"/>
      <c r="T303" s="16"/>
      <c r="U303" s="16"/>
      <c r="V303" s="16"/>
      <c r="W303" s="16"/>
      <c r="X303" s="4"/>
    </row>
    <row r="304" spans="1:24" ht="32.25" customHeight="1" x14ac:dyDescent="0.35">
      <c r="A304" s="1"/>
      <c r="B304" s="4" t="s">
        <v>483</v>
      </c>
      <c r="C304" s="4" t="s">
        <v>678</v>
      </c>
      <c r="D304" s="4" t="s">
        <v>679</v>
      </c>
      <c r="E304" s="4" t="s">
        <v>725</v>
      </c>
      <c r="F304" s="4" t="s">
        <v>726</v>
      </c>
      <c r="G304" s="4"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304" s="4" t="s">
        <v>818</v>
      </c>
      <c r="I304" s="4" t="s">
        <v>819</v>
      </c>
      <c r="J304" s="4" t="s">
        <v>803</v>
      </c>
      <c r="K304" s="4" t="s">
        <v>820</v>
      </c>
      <c r="L304" s="4">
        <v>2024</v>
      </c>
      <c r="M304" s="4" t="s">
        <v>824</v>
      </c>
      <c r="N304" s="4" t="s">
        <v>803</v>
      </c>
      <c r="O304" s="4"/>
      <c r="P304" s="4"/>
      <c r="Q304" s="4"/>
      <c r="R304" s="16"/>
      <c r="S304" s="16"/>
      <c r="T304" s="16"/>
      <c r="U304" s="16"/>
      <c r="V304" s="16"/>
      <c r="W304" s="16"/>
      <c r="X304" s="4"/>
    </row>
    <row r="305" spans="1:24" ht="32.25" customHeight="1" x14ac:dyDescent="0.35">
      <c r="A305" s="1"/>
      <c r="B305" s="3" t="s">
        <v>603</v>
      </c>
      <c r="C305" s="3" t="s">
        <v>678</v>
      </c>
      <c r="D305" s="3" t="s">
        <v>679</v>
      </c>
      <c r="E305" s="3" t="s">
        <v>725</v>
      </c>
      <c r="F305" s="3" t="s">
        <v>726</v>
      </c>
      <c r="G305" s="3"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305" s="3" t="s">
        <v>825</v>
      </c>
      <c r="I305" s="3" t="s">
        <v>826</v>
      </c>
      <c r="J305" s="3" t="s">
        <v>28</v>
      </c>
      <c r="K305" s="3" t="s">
        <v>562</v>
      </c>
      <c r="L305" s="3">
        <v>2019</v>
      </c>
      <c r="M305" s="3" t="s">
        <v>827</v>
      </c>
      <c r="N305" s="3" t="s">
        <v>28</v>
      </c>
      <c r="O305" s="3" t="s">
        <v>228</v>
      </c>
      <c r="P305" s="3">
        <v>0</v>
      </c>
      <c r="Q305" s="3">
        <v>100</v>
      </c>
      <c r="R305" s="5">
        <v>0.1</v>
      </c>
      <c r="S305" s="5">
        <v>0.2</v>
      </c>
      <c r="T305" s="5">
        <v>0.4</v>
      </c>
      <c r="U305" s="5">
        <v>0.6</v>
      </c>
      <c r="V305" s="5">
        <v>0.8</v>
      </c>
      <c r="W305" s="5">
        <v>1</v>
      </c>
      <c r="X305" s="3" t="s">
        <v>82</v>
      </c>
    </row>
    <row r="306" spans="1:24" ht="32.25" customHeight="1" x14ac:dyDescent="0.35">
      <c r="A306" s="1"/>
      <c r="B306" s="3" t="s">
        <v>603</v>
      </c>
      <c r="C306" s="3" t="s">
        <v>678</v>
      </c>
      <c r="D306" s="3" t="s">
        <v>679</v>
      </c>
      <c r="E306" s="3" t="s">
        <v>725</v>
      </c>
      <c r="F306" s="3" t="s">
        <v>726</v>
      </c>
      <c r="G306" s="3"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306" s="3" t="s">
        <v>825</v>
      </c>
      <c r="I306" s="3" t="s">
        <v>826</v>
      </c>
      <c r="J306" s="3" t="s">
        <v>28</v>
      </c>
      <c r="K306" s="3" t="s">
        <v>562</v>
      </c>
      <c r="L306" s="3" t="s">
        <v>328</v>
      </c>
      <c r="M306" s="3" t="s">
        <v>828</v>
      </c>
      <c r="N306" s="3" t="s">
        <v>28</v>
      </c>
      <c r="O306" s="3"/>
      <c r="P306" s="3"/>
      <c r="Q306" s="3"/>
      <c r="R306" s="5"/>
      <c r="S306" s="5"/>
      <c r="T306" s="5"/>
      <c r="U306" s="5"/>
      <c r="V306" s="5"/>
      <c r="W306" s="5"/>
      <c r="X306" s="3"/>
    </row>
    <row r="307" spans="1:24" ht="32.25" customHeight="1" x14ac:dyDescent="0.35">
      <c r="A307" s="1"/>
      <c r="B307" s="3" t="s">
        <v>603</v>
      </c>
      <c r="C307" s="3" t="s">
        <v>678</v>
      </c>
      <c r="D307" s="3" t="s">
        <v>679</v>
      </c>
      <c r="E307" s="3" t="s">
        <v>725</v>
      </c>
      <c r="F307" s="3" t="s">
        <v>726</v>
      </c>
      <c r="G307" s="3"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307" s="3" t="s">
        <v>825</v>
      </c>
      <c r="I307" s="3" t="s">
        <v>826</v>
      </c>
      <c r="J307" s="3" t="s">
        <v>28</v>
      </c>
      <c r="K307" s="3" t="s">
        <v>562</v>
      </c>
      <c r="L307" s="3">
        <v>2024</v>
      </c>
      <c r="M307" s="3" t="s">
        <v>829</v>
      </c>
      <c r="N307" s="3" t="s">
        <v>28</v>
      </c>
      <c r="O307" s="3"/>
      <c r="P307" s="3"/>
      <c r="Q307" s="3"/>
      <c r="R307" s="5"/>
      <c r="S307" s="5"/>
      <c r="T307" s="5"/>
      <c r="U307" s="5"/>
      <c r="V307" s="5"/>
      <c r="W307" s="5"/>
      <c r="X307" s="3"/>
    </row>
    <row r="308" spans="1:24" ht="32.25" customHeight="1" x14ac:dyDescent="0.35">
      <c r="A308" s="1"/>
      <c r="B308" s="4" t="s">
        <v>68</v>
      </c>
      <c r="C308" s="4" t="s">
        <v>678</v>
      </c>
      <c r="D308" s="4" t="s">
        <v>679</v>
      </c>
      <c r="E308" s="4" t="s">
        <v>725</v>
      </c>
      <c r="F308" s="4" t="s">
        <v>726</v>
      </c>
      <c r="G308" s="4"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308" s="29" t="s">
        <v>830</v>
      </c>
      <c r="I308" s="29" t="s">
        <v>831</v>
      </c>
      <c r="J308" s="4" t="s">
        <v>431</v>
      </c>
      <c r="K308" s="4" t="s">
        <v>832</v>
      </c>
      <c r="L308" s="4" t="s">
        <v>83</v>
      </c>
      <c r="M308" s="4" t="s">
        <v>833</v>
      </c>
      <c r="N308" s="4" t="s">
        <v>431</v>
      </c>
      <c r="O308" s="4" t="s">
        <v>228</v>
      </c>
      <c r="P308" s="4">
        <v>0</v>
      </c>
      <c r="Q308" s="4">
        <v>6</v>
      </c>
      <c r="R308" s="18">
        <v>1</v>
      </c>
      <c r="S308" s="18">
        <v>2</v>
      </c>
      <c r="T308" s="18">
        <v>3</v>
      </c>
      <c r="U308" s="18">
        <v>4</v>
      </c>
      <c r="V308" s="18">
        <v>5</v>
      </c>
      <c r="W308" s="18">
        <v>6</v>
      </c>
      <c r="X308" s="4" t="s">
        <v>82</v>
      </c>
    </row>
    <row r="309" spans="1:24" ht="32.25" customHeight="1" x14ac:dyDescent="0.35">
      <c r="A309" s="1"/>
      <c r="B309" s="4" t="s">
        <v>68</v>
      </c>
      <c r="C309" s="4" t="s">
        <v>678</v>
      </c>
      <c r="D309" s="4" t="s">
        <v>679</v>
      </c>
      <c r="E309" s="4" t="s">
        <v>725</v>
      </c>
      <c r="F309" s="4" t="s">
        <v>726</v>
      </c>
      <c r="G309" s="4"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309" s="29" t="s">
        <v>834</v>
      </c>
      <c r="I309" s="29" t="s">
        <v>835</v>
      </c>
      <c r="J309" s="4" t="s">
        <v>431</v>
      </c>
      <c r="K309" s="4" t="s">
        <v>836</v>
      </c>
      <c r="L309" s="4">
        <v>2019</v>
      </c>
      <c r="M309" s="4" t="s">
        <v>837</v>
      </c>
      <c r="N309" s="4" t="s">
        <v>431</v>
      </c>
      <c r="O309" s="4" t="s">
        <v>30</v>
      </c>
      <c r="P309" s="4">
        <v>0</v>
      </c>
      <c r="Q309" s="4">
        <v>100</v>
      </c>
      <c r="R309" s="16">
        <v>0.1</v>
      </c>
      <c r="S309" s="16">
        <v>0.2</v>
      </c>
      <c r="T309" s="16">
        <v>0.4</v>
      </c>
      <c r="U309" s="16">
        <v>0.6</v>
      </c>
      <c r="V309" s="16">
        <v>0.8</v>
      </c>
      <c r="W309" s="16">
        <v>1</v>
      </c>
      <c r="X309" s="4" t="s">
        <v>838</v>
      </c>
    </row>
    <row r="310" spans="1:24" ht="32.25" customHeight="1" x14ac:dyDescent="0.35">
      <c r="A310" s="1"/>
      <c r="B310" s="4" t="s">
        <v>68</v>
      </c>
      <c r="C310" s="4" t="s">
        <v>678</v>
      </c>
      <c r="D310" s="4" t="s">
        <v>679</v>
      </c>
      <c r="E310" s="4" t="s">
        <v>725</v>
      </c>
      <c r="F310" s="4" t="s">
        <v>726</v>
      </c>
      <c r="G310" s="4"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310" s="29" t="s">
        <v>834</v>
      </c>
      <c r="I310" s="29" t="s">
        <v>835</v>
      </c>
      <c r="J310" s="4" t="s">
        <v>431</v>
      </c>
      <c r="K310" s="4" t="s">
        <v>836</v>
      </c>
      <c r="L310" s="4">
        <v>2019</v>
      </c>
      <c r="M310" s="4" t="s">
        <v>839</v>
      </c>
      <c r="N310" s="4" t="s">
        <v>431</v>
      </c>
      <c r="O310" s="4"/>
      <c r="P310" s="4"/>
      <c r="Q310" s="4"/>
      <c r="R310" s="16"/>
      <c r="S310" s="16"/>
      <c r="T310" s="16"/>
      <c r="U310" s="16"/>
      <c r="V310" s="16"/>
      <c r="W310" s="16"/>
      <c r="X310" s="4"/>
    </row>
    <row r="311" spans="1:24" ht="32.25" customHeight="1" x14ac:dyDescent="0.35">
      <c r="A311" s="1"/>
      <c r="B311" s="4" t="s">
        <v>68</v>
      </c>
      <c r="C311" s="4" t="s">
        <v>678</v>
      </c>
      <c r="D311" s="4" t="s">
        <v>679</v>
      </c>
      <c r="E311" s="4" t="s">
        <v>725</v>
      </c>
      <c r="F311" s="4" t="s">
        <v>726</v>
      </c>
      <c r="G311" s="4"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311" s="29" t="s">
        <v>834</v>
      </c>
      <c r="I311" s="29" t="s">
        <v>835</v>
      </c>
      <c r="J311" s="4" t="s">
        <v>431</v>
      </c>
      <c r="K311" s="4" t="s">
        <v>836</v>
      </c>
      <c r="L311" s="4" t="s">
        <v>86</v>
      </c>
      <c r="M311" s="4" t="s">
        <v>840</v>
      </c>
      <c r="N311" s="4" t="s">
        <v>431</v>
      </c>
      <c r="O311" s="4"/>
      <c r="P311" s="4"/>
      <c r="Q311" s="4"/>
      <c r="R311" s="16"/>
      <c r="S311" s="16"/>
      <c r="T311" s="16"/>
      <c r="U311" s="16"/>
      <c r="V311" s="16"/>
      <c r="W311" s="16"/>
      <c r="X311" s="4"/>
    </row>
    <row r="312" spans="1:24" ht="32.25" customHeight="1" x14ac:dyDescent="0.35">
      <c r="A312" s="1"/>
      <c r="B312" s="4" t="s">
        <v>68</v>
      </c>
      <c r="C312" s="4" t="s">
        <v>678</v>
      </c>
      <c r="D312" s="4" t="s">
        <v>679</v>
      </c>
      <c r="E312" s="4" t="s">
        <v>725</v>
      </c>
      <c r="F312" s="4" t="s">
        <v>726</v>
      </c>
      <c r="G312" s="4"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312" s="29" t="s">
        <v>834</v>
      </c>
      <c r="I312" s="29" t="s">
        <v>835</v>
      </c>
      <c r="J312" s="4" t="s">
        <v>431</v>
      </c>
      <c r="K312" s="4" t="s">
        <v>836</v>
      </c>
      <c r="L312" s="4" t="s">
        <v>427</v>
      </c>
      <c r="M312" s="4" t="s">
        <v>841</v>
      </c>
      <c r="N312" s="4" t="s">
        <v>431</v>
      </c>
      <c r="O312" s="4"/>
      <c r="P312" s="4"/>
      <c r="Q312" s="4"/>
      <c r="R312" s="16"/>
      <c r="S312" s="16"/>
      <c r="T312" s="16"/>
      <c r="U312" s="16"/>
      <c r="V312" s="16"/>
      <c r="W312" s="16"/>
      <c r="X312" s="4"/>
    </row>
    <row r="313" spans="1:24" ht="32.25" customHeight="1" x14ac:dyDescent="0.35">
      <c r="A313" s="1"/>
      <c r="B313" s="3" t="s">
        <v>68</v>
      </c>
      <c r="C313" s="3" t="s">
        <v>678</v>
      </c>
      <c r="D313" s="3" t="s">
        <v>679</v>
      </c>
      <c r="E313" s="3" t="s">
        <v>725</v>
      </c>
      <c r="F313" s="3" t="s">
        <v>726</v>
      </c>
      <c r="G313" s="3"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313" s="28" t="s">
        <v>842</v>
      </c>
      <c r="I313" s="28" t="s">
        <v>843</v>
      </c>
      <c r="J313" s="3" t="s">
        <v>431</v>
      </c>
      <c r="K313" s="3" t="s">
        <v>844</v>
      </c>
      <c r="L313" s="3">
        <v>2019</v>
      </c>
      <c r="M313" s="3" t="s">
        <v>845</v>
      </c>
      <c r="N313" s="3" t="s">
        <v>431</v>
      </c>
      <c r="O313" s="3" t="s">
        <v>30</v>
      </c>
      <c r="P313" s="3">
        <v>0</v>
      </c>
      <c r="Q313" s="3">
        <v>100</v>
      </c>
      <c r="R313" s="5">
        <v>0.1</v>
      </c>
      <c r="S313" s="5">
        <v>0.2</v>
      </c>
      <c r="T313" s="5">
        <v>0.4</v>
      </c>
      <c r="U313" s="5">
        <v>0.6</v>
      </c>
      <c r="V313" s="5">
        <v>0.8</v>
      </c>
      <c r="W313" s="5">
        <v>1</v>
      </c>
      <c r="X313" s="3" t="s">
        <v>846</v>
      </c>
    </row>
    <row r="314" spans="1:24" ht="32.25" customHeight="1" x14ac:dyDescent="0.35">
      <c r="A314" s="1"/>
      <c r="B314" s="4" t="s">
        <v>68</v>
      </c>
      <c r="C314" s="4" t="s">
        <v>678</v>
      </c>
      <c r="D314" s="4" t="s">
        <v>679</v>
      </c>
      <c r="E314" s="4" t="s">
        <v>725</v>
      </c>
      <c r="F314" s="4" t="s">
        <v>726</v>
      </c>
      <c r="G314" s="4"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314" s="29" t="s">
        <v>847</v>
      </c>
      <c r="I314" s="29" t="s">
        <v>848</v>
      </c>
      <c r="J314" s="4" t="s">
        <v>431</v>
      </c>
      <c r="K314" s="4" t="s">
        <v>844</v>
      </c>
      <c r="L314" s="4">
        <v>2019</v>
      </c>
      <c r="M314" s="4" t="s">
        <v>849</v>
      </c>
      <c r="N314" s="4" t="s">
        <v>431</v>
      </c>
      <c r="O314" s="4" t="s">
        <v>30</v>
      </c>
      <c r="P314" s="4">
        <v>0</v>
      </c>
      <c r="Q314" s="4">
        <v>100</v>
      </c>
      <c r="R314" s="16">
        <v>0.1</v>
      </c>
      <c r="S314" s="16">
        <v>0.2</v>
      </c>
      <c r="T314" s="16">
        <v>0.4</v>
      </c>
      <c r="U314" s="16">
        <v>0.6</v>
      </c>
      <c r="V314" s="16">
        <v>0.8</v>
      </c>
      <c r="W314" s="16">
        <v>1</v>
      </c>
      <c r="X314" s="4" t="s">
        <v>846</v>
      </c>
    </row>
    <row r="315" spans="1:24" ht="32.25" customHeight="1" x14ac:dyDescent="0.35">
      <c r="A315" s="1"/>
      <c r="B315" s="3" t="s">
        <v>68</v>
      </c>
      <c r="C315" s="3" t="s">
        <v>678</v>
      </c>
      <c r="D315" s="3" t="s">
        <v>679</v>
      </c>
      <c r="E315" s="3" t="s">
        <v>725</v>
      </c>
      <c r="F315" s="3" t="s">
        <v>726</v>
      </c>
      <c r="G315" s="3"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315" s="28" t="s">
        <v>850</v>
      </c>
      <c r="I315" s="28" t="s">
        <v>851</v>
      </c>
      <c r="J315" s="3" t="s">
        <v>431</v>
      </c>
      <c r="K315" s="3" t="s">
        <v>852</v>
      </c>
      <c r="L315" s="3">
        <v>2019</v>
      </c>
      <c r="M315" s="3" t="s">
        <v>853</v>
      </c>
      <c r="N315" s="3" t="s">
        <v>431</v>
      </c>
      <c r="O315" s="3" t="s">
        <v>30</v>
      </c>
      <c r="P315" s="3">
        <v>0</v>
      </c>
      <c r="Q315" s="3">
        <v>17</v>
      </c>
      <c r="R315" s="9">
        <v>17</v>
      </c>
      <c r="S315" s="9">
        <v>17</v>
      </c>
      <c r="T315" s="9">
        <v>17</v>
      </c>
      <c r="U315" s="9">
        <v>17</v>
      </c>
      <c r="V315" s="9">
        <v>17</v>
      </c>
      <c r="W315" s="9">
        <v>17</v>
      </c>
      <c r="X315" s="3" t="s">
        <v>854</v>
      </c>
    </row>
    <row r="316" spans="1:24" ht="32.25" customHeight="1" x14ac:dyDescent="0.35">
      <c r="A316" s="1"/>
      <c r="B316" s="4" t="s">
        <v>68</v>
      </c>
      <c r="C316" s="4" t="s">
        <v>678</v>
      </c>
      <c r="D316" s="4" t="s">
        <v>679</v>
      </c>
      <c r="E316" s="4" t="s">
        <v>725</v>
      </c>
      <c r="F316" s="4" t="s">
        <v>726</v>
      </c>
      <c r="G316" s="4"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316" s="29" t="s">
        <v>855</v>
      </c>
      <c r="I316" s="29" t="s">
        <v>856</v>
      </c>
      <c r="J316" s="4" t="s">
        <v>857</v>
      </c>
      <c r="K316" s="4" t="s">
        <v>858</v>
      </c>
      <c r="L316" s="4">
        <v>2019</v>
      </c>
      <c r="M316" s="4" t="s">
        <v>859</v>
      </c>
      <c r="N316" s="4" t="s">
        <v>431</v>
      </c>
      <c r="O316" s="4" t="s">
        <v>30</v>
      </c>
      <c r="P316" s="4">
        <v>0</v>
      </c>
      <c r="Q316" s="4">
        <v>30</v>
      </c>
      <c r="R316" s="23">
        <v>30</v>
      </c>
      <c r="S316" s="23">
        <v>30</v>
      </c>
      <c r="T316" s="23">
        <v>30</v>
      </c>
      <c r="U316" s="23">
        <v>30</v>
      </c>
      <c r="V316" s="23">
        <v>30</v>
      </c>
      <c r="W316" s="23">
        <v>30</v>
      </c>
      <c r="X316" s="4" t="s">
        <v>860</v>
      </c>
    </row>
    <row r="317" spans="1:24" ht="32.25" customHeight="1" x14ac:dyDescent="0.35">
      <c r="A317" s="1"/>
      <c r="B317" s="3" t="s">
        <v>68</v>
      </c>
      <c r="C317" s="3" t="s">
        <v>678</v>
      </c>
      <c r="D317" s="3" t="s">
        <v>679</v>
      </c>
      <c r="E317" s="3" t="s">
        <v>725</v>
      </c>
      <c r="F317" s="3" t="s">
        <v>726</v>
      </c>
      <c r="G317" s="3"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317" s="28" t="s">
        <v>861</v>
      </c>
      <c r="I317" s="28" t="s">
        <v>862</v>
      </c>
      <c r="J317" s="3" t="s">
        <v>431</v>
      </c>
      <c r="K317" s="3" t="s">
        <v>863</v>
      </c>
      <c r="L317" s="3" t="s">
        <v>805</v>
      </c>
      <c r="M317" s="3" t="s">
        <v>864</v>
      </c>
      <c r="N317" s="3" t="s">
        <v>431</v>
      </c>
      <c r="O317" s="3" t="s">
        <v>30</v>
      </c>
      <c r="P317" s="3">
        <v>0</v>
      </c>
      <c r="Q317" s="3">
        <v>100</v>
      </c>
      <c r="R317" s="5">
        <v>0.1</v>
      </c>
      <c r="S317" s="5">
        <v>0.2</v>
      </c>
      <c r="T317" s="5">
        <v>0.4</v>
      </c>
      <c r="U317" s="5">
        <v>0.6</v>
      </c>
      <c r="V317" s="5">
        <v>0.8</v>
      </c>
      <c r="W317" s="5">
        <v>1</v>
      </c>
      <c r="X317" s="3" t="s">
        <v>865</v>
      </c>
    </row>
    <row r="318" spans="1:24" ht="32.25" customHeight="1" x14ac:dyDescent="0.35">
      <c r="A318" s="1"/>
      <c r="B318" s="4" t="s">
        <v>68</v>
      </c>
      <c r="C318" s="4" t="s">
        <v>678</v>
      </c>
      <c r="D318" s="4" t="s">
        <v>679</v>
      </c>
      <c r="E318" s="4" t="s">
        <v>725</v>
      </c>
      <c r="F318" s="4" t="s">
        <v>726</v>
      </c>
      <c r="G318" s="4"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318" s="4" t="s">
        <v>866</v>
      </c>
      <c r="I318" s="4" t="s">
        <v>867</v>
      </c>
      <c r="J318" s="4" t="s">
        <v>431</v>
      </c>
      <c r="K318" s="4" t="s">
        <v>868</v>
      </c>
      <c r="L318" s="4" t="s">
        <v>344</v>
      </c>
      <c r="M318" s="4" t="s">
        <v>869</v>
      </c>
      <c r="N318" s="4" t="s">
        <v>431</v>
      </c>
      <c r="O318" s="4" t="s">
        <v>30</v>
      </c>
      <c r="P318" s="4">
        <v>2</v>
      </c>
      <c r="Q318" s="4">
        <v>7</v>
      </c>
      <c r="R318" s="4">
        <v>0</v>
      </c>
      <c r="S318" s="4">
        <v>1</v>
      </c>
      <c r="T318" s="4">
        <v>3</v>
      </c>
      <c r="U318" s="4">
        <v>4</v>
      </c>
      <c r="V318" s="4">
        <v>6</v>
      </c>
      <c r="W318" s="4">
        <v>7</v>
      </c>
      <c r="X318" s="4" t="s">
        <v>870</v>
      </c>
    </row>
    <row r="319" spans="1:24" ht="32.25" customHeight="1" x14ac:dyDescent="0.35">
      <c r="A319" s="1"/>
      <c r="B319" s="4" t="s">
        <v>68</v>
      </c>
      <c r="C319" s="4" t="s">
        <v>678</v>
      </c>
      <c r="D319" s="4" t="s">
        <v>679</v>
      </c>
      <c r="E319" s="4" t="s">
        <v>725</v>
      </c>
      <c r="F319" s="4" t="s">
        <v>726</v>
      </c>
      <c r="G319" s="4"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319" s="4" t="s">
        <v>866</v>
      </c>
      <c r="I319" s="4" t="s">
        <v>867</v>
      </c>
      <c r="J319" s="4" t="s">
        <v>431</v>
      </c>
      <c r="K319" s="4" t="s">
        <v>868</v>
      </c>
      <c r="L319" s="4" t="s">
        <v>86</v>
      </c>
      <c r="M319" s="4" t="s">
        <v>871</v>
      </c>
      <c r="N319" s="4" t="s">
        <v>431</v>
      </c>
      <c r="O319" s="4"/>
      <c r="P319" s="4"/>
      <c r="Q319" s="4"/>
      <c r="R319" s="4"/>
      <c r="S319" s="4"/>
      <c r="T319" s="4"/>
      <c r="U319" s="4"/>
      <c r="V319" s="4"/>
      <c r="W319" s="4"/>
      <c r="X319" s="4"/>
    </row>
    <row r="320" spans="1:24" ht="32.25" customHeight="1" x14ac:dyDescent="0.35">
      <c r="A320" s="1"/>
      <c r="B320" s="4" t="s">
        <v>68</v>
      </c>
      <c r="C320" s="4" t="s">
        <v>678</v>
      </c>
      <c r="D320" s="4" t="s">
        <v>679</v>
      </c>
      <c r="E320" s="4" t="s">
        <v>725</v>
      </c>
      <c r="F320" s="4" t="s">
        <v>726</v>
      </c>
      <c r="G320" s="4"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320" s="4" t="s">
        <v>866</v>
      </c>
      <c r="I320" s="4" t="s">
        <v>867</v>
      </c>
      <c r="J320" s="4" t="s">
        <v>431</v>
      </c>
      <c r="K320" s="4" t="s">
        <v>868</v>
      </c>
      <c r="L320" s="4" t="s">
        <v>86</v>
      </c>
      <c r="M320" s="4" t="s">
        <v>872</v>
      </c>
      <c r="N320" s="4" t="s">
        <v>431</v>
      </c>
      <c r="O320" s="4"/>
      <c r="P320" s="4"/>
      <c r="Q320" s="4"/>
      <c r="R320" s="4"/>
      <c r="S320" s="4"/>
      <c r="T320" s="4"/>
      <c r="U320" s="4"/>
      <c r="V320" s="4"/>
      <c r="W320" s="4"/>
      <c r="X320" s="4"/>
    </row>
    <row r="321" spans="1:24" ht="32.25" customHeight="1" x14ac:dyDescent="0.35">
      <c r="A321" s="1"/>
      <c r="B321" s="3" t="s">
        <v>68</v>
      </c>
      <c r="C321" s="3" t="s">
        <v>678</v>
      </c>
      <c r="D321" s="3" t="s">
        <v>679</v>
      </c>
      <c r="E321" s="3" t="s">
        <v>725</v>
      </c>
      <c r="F321" s="3" t="s">
        <v>726</v>
      </c>
      <c r="G321" s="3"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321" s="28" t="s">
        <v>873</v>
      </c>
      <c r="I321" s="28" t="s">
        <v>874</v>
      </c>
      <c r="J321" s="3" t="s">
        <v>431</v>
      </c>
      <c r="K321" s="3" t="s">
        <v>875</v>
      </c>
      <c r="L321" s="3">
        <v>2019</v>
      </c>
      <c r="M321" s="3" t="s">
        <v>876</v>
      </c>
      <c r="N321" s="3" t="s">
        <v>431</v>
      </c>
      <c r="O321" s="3" t="s">
        <v>228</v>
      </c>
      <c r="P321" s="3">
        <v>2</v>
      </c>
      <c r="Q321" s="3">
        <v>7</v>
      </c>
      <c r="R321" s="7">
        <v>2</v>
      </c>
      <c r="S321" s="7">
        <v>3</v>
      </c>
      <c r="T321" s="7">
        <v>4</v>
      </c>
      <c r="U321" s="7">
        <v>5</v>
      </c>
      <c r="V321" s="7">
        <v>6</v>
      </c>
      <c r="W321" s="7">
        <v>7</v>
      </c>
      <c r="X321" s="3" t="s">
        <v>82</v>
      </c>
    </row>
    <row r="322" spans="1:24" ht="32.25" customHeight="1" x14ac:dyDescent="0.35">
      <c r="A322" s="1"/>
      <c r="B322" s="3" t="s">
        <v>68</v>
      </c>
      <c r="C322" s="3" t="s">
        <v>678</v>
      </c>
      <c r="D322" s="3" t="s">
        <v>679</v>
      </c>
      <c r="E322" s="3" t="s">
        <v>725</v>
      </c>
      <c r="F322" s="3" t="s">
        <v>726</v>
      </c>
      <c r="G322" s="3"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322" s="28" t="s">
        <v>873</v>
      </c>
      <c r="I322" s="28" t="s">
        <v>874</v>
      </c>
      <c r="J322" s="3" t="s">
        <v>431</v>
      </c>
      <c r="K322" s="3" t="s">
        <v>875</v>
      </c>
      <c r="L322" s="3" t="s">
        <v>86</v>
      </c>
      <c r="M322" s="3" t="s">
        <v>877</v>
      </c>
      <c r="N322" s="3" t="s">
        <v>431</v>
      </c>
      <c r="O322" s="3"/>
      <c r="P322" s="3"/>
      <c r="Q322" s="3"/>
      <c r="R322" s="5"/>
      <c r="S322" s="5"/>
      <c r="T322" s="5"/>
      <c r="U322" s="5"/>
      <c r="V322" s="5"/>
      <c r="W322" s="5"/>
      <c r="X322" s="3"/>
    </row>
    <row r="323" spans="1:24" ht="32.25" customHeight="1" x14ac:dyDescent="0.35">
      <c r="A323" s="1"/>
      <c r="B323" s="4" t="s">
        <v>68</v>
      </c>
      <c r="C323" s="4" t="s">
        <v>678</v>
      </c>
      <c r="D323" s="4" t="s">
        <v>679</v>
      </c>
      <c r="E323" s="4" t="s">
        <v>725</v>
      </c>
      <c r="F323" s="4" t="s">
        <v>726</v>
      </c>
      <c r="G323" s="4"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323" s="29" t="s">
        <v>878</v>
      </c>
      <c r="I323" s="29" t="s">
        <v>879</v>
      </c>
      <c r="J323" s="4" t="s">
        <v>456</v>
      </c>
      <c r="K323" s="4"/>
      <c r="L323" s="4">
        <v>2019</v>
      </c>
      <c r="M323" s="4" t="s">
        <v>880</v>
      </c>
      <c r="N323" s="4" t="s">
        <v>541</v>
      </c>
      <c r="O323" s="4" t="s">
        <v>30</v>
      </c>
      <c r="P323" s="4">
        <v>0</v>
      </c>
      <c r="Q323" s="4">
        <v>100</v>
      </c>
      <c r="R323" s="16">
        <v>0.1</v>
      </c>
      <c r="S323" s="16">
        <v>0.2</v>
      </c>
      <c r="T323" s="16">
        <v>0.4</v>
      </c>
      <c r="U323" s="16">
        <v>0.6</v>
      </c>
      <c r="V323" s="16">
        <v>0.8</v>
      </c>
      <c r="W323" s="16">
        <v>1</v>
      </c>
      <c r="X323" s="4" t="s">
        <v>881</v>
      </c>
    </row>
    <row r="324" spans="1:24" ht="32.25" customHeight="1" x14ac:dyDescent="0.35">
      <c r="A324" s="1"/>
      <c r="B324" s="4" t="s">
        <v>68</v>
      </c>
      <c r="C324" s="4" t="s">
        <v>678</v>
      </c>
      <c r="D324" s="4" t="s">
        <v>679</v>
      </c>
      <c r="E324" s="4" t="s">
        <v>725</v>
      </c>
      <c r="F324" s="4" t="s">
        <v>726</v>
      </c>
      <c r="G324" s="4"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324" s="29" t="s">
        <v>878</v>
      </c>
      <c r="I324" s="29" t="s">
        <v>879</v>
      </c>
      <c r="J324" s="4" t="s">
        <v>456</v>
      </c>
      <c r="K324" s="4"/>
      <c r="L324" s="4" t="s">
        <v>83</v>
      </c>
      <c r="M324" s="4" t="s">
        <v>409</v>
      </c>
      <c r="N324" s="4" t="s">
        <v>541</v>
      </c>
      <c r="O324" s="4"/>
      <c r="P324" s="4"/>
      <c r="Q324" s="4"/>
      <c r="R324" s="16"/>
      <c r="S324" s="16"/>
      <c r="T324" s="16"/>
      <c r="U324" s="16"/>
      <c r="V324" s="16"/>
      <c r="W324" s="16"/>
      <c r="X324" s="4"/>
    </row>
    <row r="325" spans="1:24" ht="32.25" customHeight="1" x14ac:dyDescent="0.35">
      <c r="A325" s="1"/>
      <c r="B325" s="4" t="s">
        <v>68</v>
      </c>
      <c r="C325" s="4" t="s">
        <v>678</v>
      </c>
      <c r="D325" s="4" t="s">
        <v>679</v>
      </c>
      <c r="E325" s="4" t="s">
        <v>725</v>
      </c>
      <c r="F325" s="4" t="s">
        <v>726</v>
      </c>
      <c r="G325" s="4"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325" s="29" t="s">
        <v>878</v>
      </c>
      <c r="I325" s="29" t="s">
        <v>879</v>
      </c>
      <c r="J325" s="4" t="s">
        <v>456</v>
      </c>
      <c r="K325" s="4"/>
      <c r="L325" s="4" t="s">
        <v>83</v>
      </c>
      <c r="M325" s="4" t="s">
        <v>882</v>
      </c>
      <c r="N325" s="4" t="s">
        <v>541</v>
      </c>
      <c r="O325" s="4"/>
      <c r="P325" s="4"/>
      <c r="Q325" s="4"/>
      <c r="R325" s="16"/>
      <c r="S325" s="16"/>
      <c r="T325" s="16"/>
      <c r="U325" s="16"/>
      <c r="V325" s="16"/>
      <c r="W325" s="16"/>
      <c r="X325" s="4"/>
    </row>
    <row r="326" spans="1:24" ht="32.25" customHeight="1" x14ac:dyDescent="0.35">
      <c r="A326" s="1"/>
      <c r="B326" s="3" t="s">
        <v>442</v>
      </c>
      <c r="C326" s="3" t="s">
        <v>678</v>
      </c>
      <c r="D326" s="3" t="s">
        <v>679</v>
      </c>
      <c r="E326" s="3" t="s">
        <v>725</v>
      </c>
      <c r="F326" s="3" t="s">
        <v>726</v>
      </c>
      <c r="G326" s="3"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326" s="3" t="s">
        <v>883</v>
      </c>
      <c r="I326" s="3" t="s">
        <v>884</v>
      </c>
      <c r="J326" s="3" t="s">
        <v>28</v>
      </c>
      <c r="K326" s="3" t="s">
        <v>885</v>
      </c>
      <c r="L326" s="3">
        <v>2019</v>
      </c>
      <c r="M326" s="3" t="s">
        <v>886</v>
      </c>
      <c r="N326" s="3" t="s">
        <v>28</v>
      </c>
      <c r="O326" s="3" t="s">
        <v>30</v>
      </c>
      <c r="P326" s="3">
        <v>0</v>
      </c>
      <c r="Q326" s="3">
        <v>100</v>
      </c>
      <c r="R326" s="5">
        <v>0.1</v>
      </c>
      <c r="S326" s="5">
        <v>0.2</v>
      </c>
      <c r="T326" s="5">
        <v>0.4</v>
      </c>
      <c r="U326" s="5">
        <v>0.6</v>
      </c>
      <c r="V326" s="5">
        <v>0.8</v>
      </c>
      <c r="W326" s="5">
        <v>1</v>
      </c>
      <c r="X326" s="3" t="s">
        <v>887</v>
      </c>
    </row>
    <row r="327" spans="1:24" ht="32.25" customHeight="1" x14ac:dyDescent="0.35">
      <c r="A327" s="1"/>
      <c r="B327" s="3" t="s">
        <v>442</v>
      </c>
      <c r="C327" s="3" t="s">
        <v>678</v>
      </c>
      <c r="D327" s="3" t="s">
        <v>679</v>
      </c>
      <c r="E327" s="3" t="s">
        <v>725</v>
      </c>
      <c r="F327" s="3" t="s">
        <v>726</v>
      </c>
      <c r="G327" s="3"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327" s="3" t="s">
        <v>883</v>
      </c>
      <c r="I327" s="3" t="s">
        <v>884</v>
      </c>
      <c r="J327" s="3" t="s">
        <v>28</v>
      </c>
      <c r="K327" s="3" t="s">
        <v>885</v>
      </c>
      <c r="L327" s="3">
        <v>2019</v>
      </c>
      <c r="M327" s="3" t="s">
        <v>888</v>
      </c>
      <c r="N327" s="3" t="s">
        <v>28</v>
      </c>
      <c r="O327" s="3"/>
      <c r="P327" s="3"/>
      <c r="Q327" s="3"/>
      <c r="R327" s="5"/>
      <c r="S327" s="5"/>
      <c r="T327" s="5"/>
      <c r="U327" s="5"/>
      <c r="V327" s="5"/>
      <c r="W327" s="5"/>
      <c r="X327" s="3"/>
    </row>
    <row r="328" spans="1:24" ht="32.25" customHeight="1" x14ac:dyDescent="0.35">
      <c r="A328" s="1"/>
      <c r="B328" s="3" t="s">
        <v>442</v>
      </c>
      <c r="C328" s="3" t="s">
        <v>678</v>
      </c>
      <c r="D328" s="3" t="s">
        <v>679</v>
      </c>
      <c r="E328" s="3" t="s">
        <v>725</v>
      </c>
      <c r="F328" s="3" t="s">
        <v>726</v>
      </c>
      <c r="G328" s="3"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328" s="3" t="s">
        <v>883</v>
      </c>
      <c r="I328" s="3" t="s">
        <v>884</v>
      </c>
      <c r="J328" s="3" t="s">
        <v>28</v>
      </c>
      <c r="K328" s="3" t="s">
        <v>885</v>
      </c>
      <c r="L328" s="3">
        <v>2019</v>
      </c>
      <c r="M328" s="3" t="s">
        <v>889</v>
      </c>
      <c r="N328" s="3" t="s">
        <v>28</v>
      </c>
      <c r="O328" s="3"/>
      <c r="P328" s="3"/>
      <c r="Q328" s="3"/>
      <c r="R328" s="5"/>
      <c r="S328" s="5"/>
      <c r="T328" s="5"/>
      <c r="U328" s="5"/>
      <c r="V328" s="5"/>
      <c r="W328" s="5"/>
      <c r="X328" s="3"/>
    </row>
    <row r="329" spans="1:24" ht="32.25" customHeight="1" x14ac:dyDescent="0.35">
      <c r="A329" s="1"/>
      <c r="B329" s="3" t="s">
        <v>442</v>
      </c>
      <c r="C329" s="3" t="s">
        <v>678</v>
      </c>
      <c r="D329" s="3" t="s">
        <v>679</v>
      </c>
      <c r="E329" s="3" t="s">
        <v>725</v>
      </c>
      <c r="F329" s="3" t="s">
        <v>726</v>
      </c>
      <c r="G329" s="3" t="str">
        <f t="shared" si="26"/>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329" s="3" t="s">
        <v>883</v>
      </c>
      <c r="I329" s="3" t="s">
        <v>884</v>
      </c>
      <c r="J329" s="3" t="s">
        <v>28</v>
      </c>
      <c r="K329" s="3" t="s">
        <v>885</v>
      </c>
      <c r="L329" s="3" t="s">
        <v>805</v>
      </c>
      <c r="M329" s="3" t="s">
        <v>890</v>
      </c>
      <c r="N329" s="3" t="s">
        <v>28</v>
      </c>
      <c r="O329" s="3"/>
      <c r="P329" s="3"/>
      <c r="Q329" s="3"/>
      <c r="R329" s="5"/>
      <c r="S329" s="5"/>
      <c r="T329" s="5"/>
      <c r="U329" s="5"/>
      <c r="V329" s="5"/>
      <c r="W329" s="5"/>
      <c r="X329" s="3"/>
    </row>
    <row r="330" spans="1:24" ht="32.25" customHeight="1" x14ac:dyDescent="0.35">
      <c r="A330" s="1"/>
      <c r="B330" s="3" t="s">
        <v>442</v>
      </c>
      <c r="C330" s="3" t="s">
        <v>678</v>
      </c>
      <c r="D330" s="3" t="s">
        <v>679</v>
      </c>
      <c r="E330" s="3" t="s">
        <v>725</v>
      </c>
      <c r="F330" s="3" t="s">
        <v>726</v>
      </c>
      <c r="G330" s="3" t="str">
        <f t="shared" ref="G330:G404" si="27">_xlfn.CONCAT(E330,": ",F330)</f>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330" s="3" t="s">
        <v>883</v>
      </c>
      <c r="I330" s="3" t="s">
        <v>884</v>
      </c>
      <c r="J330" s="3" t="s">
        <v>28</v>
      </c>
      <c r="K330" s="3" t="s">
        <v>885</v>
      </c>
      <c r="L330" s="3">
        <v>2020</v>
      </c>
      <c r="M330" s="3" t="s">
        <v>891</v>
      </c>
      <c r="N330" s="3" t="s">
        <v>28</v>
      </c>
      <c r="O330" s="3"/>
      <c r="P330" s="3"/>
      <c r="Q330" s="3"/>
      <c r="R330" s="5"/>
      <c r="S330" s="5"/>
      <c r="T330" s="5"/>
      <c r="U330" s="5"/>
      <c r="V330" s="5"/>
      <c r="W330" s="5"/>
      <c r="X330" s="3"/>
    </row>
    <row r="331" spans="1:24" ht="32.25" customHeight="1" x14ac:dyDescent="0.35">
      <c r="A331" s="1"/>
      <c r="B331" s="3" t="s">
        <v>442</v>
      </c>
      <c r="C331" s="3" t="s">
        <v>678</v>
      </c>
      <c r="D331" s="3" t="s">
        <v>679</v>
      </c>
      <c r="E331" s="3" t="s">
        <v>725</v>
      </c>
      <c r="F331" s="3" t="s">
        <v>726</v>
      </c>
      <c r="G331" s="3" t="str">
        <f t="shared" si="27"/>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331" s="3" t="s">
        <v>883</v>
      </c>
      <c r="I331" s="3" t="s">
        <v>884</v>
      </c>
      <c r="J331" s="3" t="s">
        <v>28</v>
      </c>
      <c r="K331" s="3" t="s">
        <v>885</v>
      </c>
      <c r="L331" s="3">
        <v>2021</v>
      </c>
      <c r="M331" s="3" t="s">
        <v>892</v>
      </c>
      <c r="N331" s="3" t="s">
        <v>28</v>
      </c>
      <c r="O331" s="3"/>
      <c r="P331" s="3"/>
      <c r="Q331" s="3"/>
      <c r="R331" s="5"/>
      <c r="S331" s="5"/>
      <c r="T331" s="5"/>
      <c r="U331" s="5"/>
      <c r="V331" s="5"/>
      <c r="W331" s="5"/>
      <c r="X331" s="3"/>
    </row>
    <row r="332" spans="1:24" ht="32.25" customHeight="1" x14ac:dyDescent="0.35">
      <c r="A332" s="1"/>
      <c r="B332" s="3" t="s">
        <v>442</v>
      </c>
      <c r="C332" s="3" t="s">
        <v>678</v>
      </c>
      <c r="D332" s="3" t="s">
        <v>679</v>
      </c>
      <c r="E332" s="3" t="s">
        <v>725</v>
      </c>
      <c r="F332" s="3" t="s">
        <v>726</v>
      </c>
      <c r="G332" s="3" t="str">
        <f t="shared" si="27"/>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332" s="3" t="s">
        <v>883</v>
      </c>
      <c r="I332" s="3" t="s">
        <v>884</v>
      </c>
      <c r="J332" s="3" t="s">
        <v>28</v>
      </c>
      <c r="K332" s="3" t="s">
        <v>885</v>
      </c>
      <c r="L332" s="3">
        <v>2020</v>
      </c>
      <c r="M332" s="3" t="s">
        <v>893</v>
      </c>
      <c r="N332" s="3" t="s">
        <v>28</v>
      </c>
      <c r="O332" s="3"/>
      <c r="P332" s="3"/>
      <c r="Q332" s="3"/>
      <c r="R332" s="5"/>
      <c r="S332" s="5"/>
      <c r="T332" s="5"/>
      <c r="U332" s="5"/>
      <c r="V332" s="5"/>
      <c r="W332" s="5"/>
      <c r="X332" s="3"/>
    </row>
    <row r="333" spans="1:24" ht="32.25" customHeight="1" x14ac:dyDescent="0.35">
      <c r="A333" s="1"/>
      <c r="B333" s="3" t="s">
        <v>442</v>
      </c>
      <c r="C333" s="3" t="s">
        <v>678</v>
      </c>
      <c r="D333" s="3" t="s">
        <v>679</v>
      </c>
      <c r="E333" s="3" t="s">
        <v>725</v>
      </c>
      <c r="F333" s="3" t="s">
        <v>726</v>
      </c>
      <c r="G333" s="3" t="str">
        <f t="shared" si="27"/>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333" s="3" t="s">
        <v>883</v>
      </c>
      <c r="I333" s="3" t="s">
        <v>884</v>
      </c>
      <c r="J333" s="3" t="s">
        <v>28</v>
      </c>
      <c r="K333" s="3" t="s">
        <v>885</v>
      </c>
      <c r="L333" s="3" t="s">
        <v>35</v>
      </c>
      <c r="M333" s="3" t="s">
        <v>894</v>
      </c>
      <c r="N333" s="3" t="s">
        <v>28</v>
      </c>
      <c r="O333" s="3"/>
      <c r="P333" s="3"/>
      <c r="Q333" s="3"/>
      <c r="R333" s="5"/>
      <c r="S333" s="5"/>
      <c r="T333" s="5"/>
      <c r="U333" s="5"/>
      <c r="V333" s="5"/>
      <c r="W333" s="5"/>
      <c r="X333" s="3"/>
    </row>
    <row r="334" spans="1:24" ht="32.25" customHeight="1" x14ac:dyDescent="0.35">
      <c r="A334" s="1"/>
      <c r="B334" s="4" t="s">
        <v>483</v>
      </c>
      <c r="C334" s="4" t="s">
        <v>678</v>
      </c>
      <c r="D334" s="4" t="s">
        <v>679</v>
      </c>
      <c r="E334" s="4" t="s">
        <v>725</v>
      </c>
      <c r="F334" s="4" t="s">
        <v>726</v>
      </c>
      <c r="G334" s="4" t="str">
        <f t="shared" si="27"/>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334" s="4" t="s">
        <v>895</v>
      </c>
      <c r="I334" s="4" t="s">
        <v>896</v>
      </c>
      <c r="J334" s="4" t="s">
        <v>671</v>
      </c>
      <c r="K334" s="4" t="s">
        <v>674</v>
      </c>
      <c r="L334" s="4" t="s">
        <v>344</v>
      </c>
      <c r="M334" s="4" t="s">
        <v>897</v>
      </c>
      <c r="N334" s="4" t="s">
        <v>674</v>
      </c>
      <c r="O334" s="4" t="s">
        <v>30</v>
      </c>
      <c r="P334" s="4">
        <v>0</v>
      </c>
      <c r="Q334" s="4">
        <v>100</v>
      </c>
      <c r="R334" s="16">
        <v>0.1</v>
      </c>
      <c r="S334" s="16">
        <v>0.2</v>
      </c>
      <c r="T334" s="16">
        <v>0.4</v>
      </c>
      <c r="U334" s="16">
        <v>0.6</v>
      </c>
      <c r="V334" s="16">
        <v>0.8</v>
      </c>
      <c r="W334" s="16">
        <v>1</v>
      </c>
      <c r="X334" s="4" t="s">
        <v>898</v>
      </c>
    </row>
    <row r="335" spans="1:24" ht="32.25" customHeight="1" x14ac:dyDescent="0.35">
      <c r="A335" s="1"/>
      <c r="B335" s="4" t="s">
        <v>483</v>
      </c>
      <c r="C335" s="4" t="s">
        <v>678</v>
      </c>
      <c r="D335" s="4" t="s">
        <v>679</v>
      </c>
      <c r="E335" s="4" t="s">
        <v>725</v>
      </c>
      <c r="F335" s="4" t="s">
        <v>726</v>
      </c>
      <c r="G335" s="4" t="str">
        <f t="shared" si="27"/>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335" s="4" t="s">
        <v>895</v>
      </c>
      <c r="I335" s="4" t="s">
        <v>896</v>
      </c>
      <c r="J335" s="4" t="s">
        <v>671</v>
      </c>
      <c r="K335" s="4" t="s">
        <v>674</v>
      </c>
      <c r="L335" s="4" t="s">
        <v>328</v>
      </c>
      <c r="M335" s="4" t="s">
        <v>899</v>
      </c>
      <c r="N335" s="4" t="s">
        <v>674</v>
      </c>
      <c r="O335" s="4"/>
      <c r="P335" s="4"/>
      <c r="Q335" s="4"/>
      <c r="R335" s="16"/>
      <c r="S335" s="16"/>
      <c r="T335" s="16"/>
      <c r="U335" s="16"/>
      <c r="V335" s="16"/>
      <c r="W335" s="16"/>
      <c r="X335" s="4"/>
    </row>
    <row r="336" spans="1:24" ht="32.25" customHeight="1" x14ac:dyDescent="0.35">
      <c r="A336" s="1"/>
      <c r="B336" s="4" t="s">
        <v>483</v>
      </c>
      <c r="C336" s="4" t="s">
        <v>678</v>
      </c>
      <c r="D336" s="4" t="s">
        <v>679</v>
      </c>
      <c r="E336" s="4" t="s">
        <v>725</v>
      </c>
      <c r="F336" s="4" t="s">
        <v>726</v>
      </c>
      <c r="G336" s="4" t="str">
        <f t="shared" si="27"/>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336" s="4" t="s">
        <v>895</v>
      </c>
      <c r="I336" s="4" t="s">
        <v>896</v>
      </c>
      <c r="J336" s="4" t="s">
        <v>671</v>
      </c>
      <c r="K336" s="4" t="s">
        <v>674</v>
      </c>
      <c r="L336" s="4">
        <v>2021</v>
      </c>
      <c r="M336" s="4" t="s">
        <v>900</v>
      </c>
      <c r="N336" s="4" t="s">
        <v>674</v>
      </c>
      <c r="O336" s="4"/>
      <c r="P336" s="4"/>
      <c r="Q336" s="4"/>
      <c r="R336" s="16"/>
      <c r="S336" s="16"/>
      <c r="T336" s="16"/>
      <c r="U336" s="16"/>
      <c r="V336" s="16"/>
      <c r="W336" s="16"/>
      <c r="X336" s="4"/>
    </row>
    <row r="337" spans="1:24" ht="32.25" customHeight="1" x14ac:dyDescent="0.35">
      <c r="A337" s="1"/>
      <c r="B337" s="3" t="s">
        <v>68</v>
      </c>
      <c r="C337" s="3" t="s">
        <v>678</v>
      </c>
      <c r="D337" s="3" t="s">
        <v>679</v>
      </c>
      <c r="E337" s="3" t="s">
        <v>725</v>
      </c>
      <c r="F337" s="3" t="s">
        <v>726</v>
      </c>
      <c r="G337" s="3" t="str">
        <f t="shared" si="27"/>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337" s="3" t="s">
        <v>901</v>
      </c>
      <c r="I337" s="3" t="s">
        <v>902</v>
      </c>
      <c r="J337" s="3" t="s">
        <v>28</v>
      </c>
      <c r="K337" s="3" t="s">
        <v>739</v>
      </c>
      <c r="L337" s="3">
        <v>2019</v>
      </c>
      <c r="M337" s="3" t="s">
        <v>903</v>
      </c>
      <c r="N337" s="3" t="s">
        <v>28</v>
      </c>
      <c r="O337" s="3"/>
      <c r="P337" s="3"/>
      <c r="Q337" s="3">
        <v>100</v>
      </c>
      <c r="R337" s="5">
        <v>0.1</v>
      </c>
      <c r="S337" s="5">
        <v>0.2</v>
      </c>
      <c r="T337" s="5">
        <v>0.4</v>
      </c>
      <c r="U337" s="5">
        <v>0.6</v>
      </c>
      <c r="V337" s="5">
        <v>0.8</v>
      </c>
      <c r="W337" s="5">
        <v>1</v>
      </c>
      <c r="X337" s="3"/>
    </row>
    <row r="338" spans="1:24" ht="32.25" customHeight="1" x14ac:dyDescent="0.35">
      <c r="A338" s="1"/>
      <c r="B338" s="3" t="s">
        <v>68</v>
      </c>
      <c r="C338" s="3" t="s">
        <v>678</v>
      </c>
      <c r="D338" s="3" t="s">
        <v>679</v>
      </c>
      <c r="E338" s="3" t="s">
        <v>725</v>
      </c>
      <c r="F338" s="3" t="s">
        <v>726</v>
      </c>
      <c r="G338" s="3" t="str">
        <f t="shared" si="27"/>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338" s="3" t="s">
        <v>901</v>
      </c>
      <c r="I338" s="3" t="s">
        <v>902</v>
      </c>
      <c r="J338" s="3" t="s">
        <v>28</v>
      </c>
      <c r="K338" s="3" t="s">
        <v>739</v>
      </c>
      <c r="L338" s="3">
        <v>2020</v>
      </c>
      <c r="M338" s="3" t="s">
        <v>904</v>
      </c>
      <c r="N338" s="3" t="s">
        <v>28</v>
      </c>
      <c r="O338" s="3"/>
      <c r="P338" s="3"/>
      <c r="Q338" s="3"/>
      <c r="R338" s="5"/>
      <c r="S338" s="5"/>
      <c r="T338" s="5"/>
      <c r="U338" s="5"/>
      <c r="V338" s="5"/>
      <c r="W338" s="5"/>
      <c r="X338" s="3"/>
    </row>
    <row r="339" spans="1:24" ht="32.25" customHeight="1" x14ac:dyDescent="0.35">
      <c r="A339" s="1"/>
      <c r="B339" s="3" t="s">
        <v>68</v>
      </c>
      <c r="C339" s="3" t="s">
        <v>678</v>
      </c>
      <c r="D339" s="3" t="s">
        <v>679</v>
      </c>
      <c r="E339" s="3" t="s">
        <v>725</v>
      </c>
      <c r="F339" s="3" t="s">
        <v>726</v>
      </c>
      <c r="G339" s="3" t="str">
        <f t="shared" si="27"/>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339" s="3" t="s">
        <v>901</v>
      </c>
      <c r="I339" s="3" t="s">
        <v>902</v>
      </c>
      <c r="J339" s="3" t="s">
        <v>28</v>
      </c>
      <c r="K339" s="3" t="s">
        <v>739</v>
      </c>
      <c r="L339" s="3" t="s">
        <v>35</v>
      </c>
      <c r="M339" s="3" t="s">
        <v>905</v>
      </c>
      <c r="N339" s="3" t="s">
        <v>28</v>
      </c>
      <c r="O339" s="3"/>
      <c r="P339" s="3"/>
      <c r="Q339" s="3"/>
      <c r="R339" s="5"/>
      <c r="S339" s="5"/>
      <c r="T339" s="5"/>
      <c r="U339" s="5"/>
      <c r="V339" s="5"/>
      <c r="W339" s="5"/>
      <c r="X339" s="3"/>
    </row>
    <row r="340" spans="1:24" ht="32.25" customHeight="1" x14ac:dyDescent="0.35">
      <c r="A340" s="1"/>
      <c r="B340" s="3" t="s">
        <v>68</v>
      </c>
      <c r="C340" s="3" t="s">
        <v>678</v>
      </c>
      <c r="D340" s="3" t="s">
        <v>679</v>
      </c>
      <c r="E340" s="3" t="s">
        <v>725</v>
      </c>
      <c r="F340" s="3" t="s">
        <v>726</v>
      </c>
      <c r="G340" s="3" t="str">
        <f t="shared" si="27"/>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340" s="3" t="s">
        <v>901</v>
      </c>
      <c r="I340" s="3" t="s">
        <v>902</v>
      </c>
      <c r="J340" s="3" t="s">
        <v>28</v>
      </c>
      <c r="K340" s="3" t="s">
        <v>739</v>
      </c>
      <c r="L340" s="3" t="s">
        <v>35</v>
      </c>
      <c r="M340" s="3" t="s">
        <v>906</v>
      </c>
      <c r="N340" s="3" t="s">
        <v>28</v>
      </c>
      <c r="O340" s="3"/>
      <c r="P340" s="3"/>
      <c r="Q340" s="3"/>
      <c r="R340" s="5"/>
      <c r="S340" s="5"/>
      <c r="T340" s="5"/>
      <c r="U340" s="5"/>
      <c r="V340" s="5"/>
      <c r="W340" s="5"/>
      <c r="X340" s="3"/>
    </row>
    <row r="341" spans="1:24" ht="32.25" customHeight="1" x14ac:dyDescent="0.35">
      <c r="A341" s="1"/>
      <c r="B341" s="4" t="s">
        <v>68</v>
      </c>
      <c r="C341" s="4" t="s">
        <v>678</v>
      </c>
      <c r="D341" s="4" t="s">
        <v>679</v>
      </c>
      <c r="E341" s="4" t="s">
        <v>725</v>
      </c>
      <c r="F341" s="4" t="s">
        <v>726</v>
      </c>
      <c r="G341" s="4" t="str">
        <f t="shared" si="27"/>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341" s="4" t="s">
        <v>907</v>
      </c>
      <c r="I341" s="4" t="s">
        <v>908</v>
      </c>
      <c r="J341" s="4" t="s">
        <v>28</v>
      </c>
      <c r="K341" s="4" t="s">
        <v>739</v>
      </c>
      <c r="L341" s="4">
        <v>2019</v>
      </c>
      <c r="M341" s="23" t="s">
        <v>909</v>
      </c>
      <c r="N341" s="4" t="s">
        <v>28</v>
      </c>
      <c r="O341" s="4"/>
      <c r="P341" s="4"/>
      <c r="Q341" s="4">
        <v>100</v>
      </c>
      <c r="R341" s="16">
        <v>0.1</v>
      </c>
      <c r="S341" s="16">
        <v>0.2</v>
      </c>
      <c r="T341" s="16">
        <v>0.4</v>
      </c>
      <c r="U341" s="16">
        <v>0.6</v>
      </c>
      <c r="V341" s="16">
        <v>0.8</v>
      </c>
      <c r="W341" s="16">
        <v>1</v>
      </c>
      <c r="X341" s="4"/>
    </row>
    <row r="342" spans="1:24" ht="32.25" customHeight="1" x14ac:dyDescent="0.35">
      <c r="A342" s="1"/>
      <c r="B342" s="4" t="s">
        <v>68</v>
      </c>
      <c r="C342" s="4" t="s">
        <v>678</v>
      </c>
      <c r="D342" s="4" t="s">
        <v>679</v>
      </c>
      <c r="E342" s="4" t="s">
        <v>725</v>
      </c>
      <c r="F342" s="4" t="s">
        <v>726</v>
      </c>
      <c r="G342" s="4" t="str">
        <f t="shared" si="27"/>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342" s="4" t="s">
        <v>907</v>
      </c>
      <c r="I342" s="4" t="s">
        <v>908</v>
      </c>
      <c r="J342" s="4" t="s">
        <v>28</v>
      </c>
      <c r="K342" s="4" t="s">
        <v>739</v>
      </c>
      <c r="L342" s="4" t="s">
        <v>86</v>
      </c>
      <c r="M342" s="23" t="s">
        <v>910</v>
      </c>
      <c r="N342" s="4" t="s">
        <v>28</v>
      </c>
      <c r="O342" s="4"/>
      <c r="P342" s="4"/>
      <c r="Q342" s="4"/>
      <c r="R342" s="16"/>
      <c r="S342" s="16"/>
      <c r="T342" s="16"/>
      <c r="U342" s="16"/>
      <c r="V342" s="16"/>
      <c r="W342" s="16"/>
      <c r="X342" s="4"/>
    </row>
    <row r="343" spans="1:24" ht="32.25" customHeight="1" x14ac:dyDescent="0.35">
      <c r="A343" s="1"/>
      <c r="B343" s="4" t="s">
        <v>68</v>
      </c>
      <c r="C343" s="4" t="s">
        <v>678</v>
      </c>
      <c r="D343" s="4" t="s">
        <v>679</v>
      </c>
      <c r="E343" s="4" t="s">
        <v>725</v>
      </c>
      <c r="F343" s="4" t="s">
        <v>726</v>
      </c>
      <c r="G343" s="4" t="str">
        <f t="shared" si="27"/>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343" s="4" t="s">
        <v>907</v>
      </c>
      <c r="I343" s="4" t="s">
        <v>908</v>
      </c>
      <c r="J343" s="4" t="s">
        <v>28</v>
      </c>
      <c r="K343" s="4" t="s">
        <v>739</v>
      </c>
      <c r="L343" s="4" t="s">
        <v>86</v>
      </c>
      <c r="M343" s="23" t="s">
        <v>911</v>
      </c>
      <c r="N343" s="4" t="s">
        <v>28</v>
      </c>
      <c r="O343" s="4"/>
      <c r="P343" s="4"/>
      <c r="Q343" s="4"/>
      <c r="R343" s="16"/>
      <c r="S343" s="16"/>
      <c r="T343" s="16"/>
      <c r="U343" s="16"/>
      <c r="V343" s="16"/>
      <c r="W343" s="16"/>
      <c r="X343" s="4"/>
    </row>
    <row r="344" spans="1:24" ht="32.25" customHeight="1" x14ac:dyDescent="0.35">
      <c r="A344" s="1"/>
      <c r="B344" s="3" t="s">
        <v>68</v>
      </c>
      <c r="C344" s="3" t="s">
        <v>678</v>
      </c>
      <c r="D344" s="3" t="s">
        <v>679</v>
      </c>
      <c r="E344" s="3" t="s">
        <v>725</v>
      </c>
      <c r="F344" s="3" t="s">
        <v>726</v>
      </c>
      <c r="G344" s="3" t="str">
        <f t="shared" si="27"/>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344" s="3" t="s">
        <v>912</v>
      </c>
      <c r="I344" s="3" t="s">
        <v>913</v>
      </c>
      <c r="J344" s="3" t="s">
        <v>100</v>
      </c>
      <c r="K344" s="3" t="s">
        <v>914</v>
      </c>
      <c r="L344" s="3" t="s">
        <v>83</v>
      </c>
      <c r="M344" s="9" t="s">
        <v>915</v>
      </c>
      <c r="N344" s="3" t="s">
        <v>916</v>
      </c>
      <c r="O344" s="3"/>
      <c r="P344" s="3"/>
      <c r="Q344" s="3"/>
      <c r="R344" s="5">
        <v>0.1</v>
      </c>
      <c r="S344" s="5">
        <v>0.2</v>
      </c>
      <c r="T344" s="5">
        <v>0.4</v>
      </c>
      <c r="U344" s="5">
        <v>0.6</v>
      </c>
      <c r="V344" s="5">
        <v>0.8</v>
      </c>
      <c r="W344" s="5">
        <v>1</v>
      </c>
      <c r="X344" s="3" t="s">
        <v>917</v>
      </c>
    </row>
    <row r="345" spans="1:24" ht="32.25" customHeight="1" x14ac:dyDescent="0.35">
      <c r="A345" s="1"/>
      <c r="B345" s="4" t="s">
        <v>68</v>
      </c>
      <c r="C345" s="4" t="s">
        <v>678</v>
      </c>
      <c r="D345" s="4" t="s">
        <v>679</v>
      </c>
      <c r="E345" s="4" t="s">
        <v>725</v>
      </c>
      <c r="F345" s="4" t="s">
        <v>726</v>
      </c>
      <c r="G345" s="4" t="str">
        <f t="shared" si="27"/>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345" s="4" t="s">
        <v>918</v>
      </c>
      <c r="I345" s="4" t="s">
        <v>919</v>
      </c>
      <c r="J345" s="4" t="s">
        <v>305</v>
      </c>
      <c r="K345" s="4" t="s">
        <v>920</v>
      </c>
      <c r="L345" s="4">
        <v>2019</v>
      </c>
      <c r="M345" s="4" t="s">
        <v>921</v>
      </c>
      <c r="N345" s="4" t="s">
        <v>305</v>
      </c>
      <c r="O345" s="4"/>
      <c r="P345" s="4"/>
      <c r="Q345" s="4"/>
      <c r="R345" s="16">
        <v>0.1</v>
      </c>
      <c r="S345" s="16">
        <v>0.2</v>
      </c>
      <c r="T345" s="16">
        <v>0.4</v>
      </c>
      <c r="U345" s="16">
        <v>0.6</v>
      </c>
      <c r="V345" s="16">
        <v>0.8</v>
      </c>
      <c r="W345" s="16">
        <v>1</v>
      </c>
      <c r="X345" s="4"/>
    </row>
    <row r="346" spans="1:24" ht="32.25" customHeight="1" x14ac:dyDescent="0.35">
      <c r="A346" s="1"/>
      <c r="B346" s="4" t="s">
        <v>68</v>
      </c>
      <c r="C346" s="4" t="s">
        <v>678</v>
      </c>
      <c r="D346" s="4" t="s">
        <v>679</v>
      </c>
      <c r="E346" s="4" t="s">
        <v>725</v>
      </c>
      <c r="F346" s="4" t="s">
        <v>726</v>
      </c>
      <c r="G346" s="4" t="str">
        <f t="shared" si="27"/>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346" s="4" t="s">
        <v>918</v>
      </c>
      <c r="I346" s="4" t="s">
        <v>919</v>
      </c>
      <c r="J346" s="4" t="s">
        <v>305</v>
      </c>
      <c r="K346" s="4" t="s">
        <v>920</v>
      </c>
      <c r="L346" s="4">
        <v>2020</v>
      </c>
      <c r="M346" s="4" t="s">
        <v>922</v>
      </c>
      <c r="N346" s="4" t="s">
        <v>305</v>
      </c>
      <c r="O346" s="4"/>
      <c r="P346" s="4"/>
      <c r="Q346" s="4"/>
      <c r="R346" s="16">
        <v>0.1</v>
      </c>
      <c r="S346" s="16">
        <v>0.2</v>
      </c>
      <c r="T346" s="16">
        <v>0.4</v>
      </c>
      <c r="U346" s="16">
        <v>0.6</v>
      </c>
      <c r="V346" s="16">
        <v>0.8</v>
      </c>
      <c r="W346" s="16">
        <v>1</v>
      </c>
      <c r="X346" s="4"/>
    </row>
    <row r="347" spans="1:24" ht="32.25" customHeight="1" x14ac:dyDescent="0.35">
      <c r="A347" s="1"/>
      <c r="B347" s="4" t="s">
        <v>68</v>
      </c>
      <c r="C347" s="4" t="s">
        <v>678</v>
      </c>
      <c r="D347" s="4" t="s">
        <v>679</v>
      </c>
      <c r="E347" s="4" t="s">
        <v>725</v>
      </c>
      <c r="F347" s="4" t="s">
        <v>726</v>
      </c>
      <c r="G347" s="4" t="str">
        <f t="shared" si="27"/>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347" s="4" t="s">
        <v>918</v>
      </c>
      <c r="I347" s="4" t="s">
        <v>919</v>
      </c>
      <c r="J347" s="4" t="s">
        <v>305</v>
      </c>
      <c r="K347" s="4" t="s">
        <v>920</v>
      </c>
      <c r="L347" s="4" t="s">
        <v>35</v>
      </c>
      <c r="M347" s="4" t="s">
        <v>923</v>
      </c>
      <c r="N347" s="4" t="s">
        <v>305</v>
      </c>
      <c r="O347" s="4"/>
      <c r="P347" s="4"/>
      <c r="Q347" s="4"/>
      <c r="R347" s="16">
        <v>0.1</v>
      </c>
      <c r="S347" s="16">
        <v>0.2</v>
      </c>
      <c r="T347" s="16">
        <v>0.4</v>
      </c>
      <c r="U347" s="16">
        <v>0.6</v>
      </c>
      <c r="V347" s="16">
        <v>0.8</v>
      </c>
      <c r="W347" s="16">
        <v>1</v>
      </c>
      <c r="X347" s="4"/>
    </row>
    <row r="348" spans="1:24" ht="32.25" customHeight="1" x14ac:dyDescent="0.35">
      <c r="A348" s="1"/>
      <c r="B348" s="3" t="s">
        <v>68</v>
      </c>
      <c r="C348" s="3" t="s">
        <v>678</v>
      </c>
      <c r="D348" s="3" t="s">
        <v>679</v>
      </c>
      <c r="E348" s="3" t="s">
        <v>924</v>
      </c>
      <c r="F348" s="3" t="s">
        <v>925</v>
      </c>
      <c r="G348" s="3" t="str">
        <f t="shared" si="27"/>
        <v xml:space="preserve">BUENAS PRÁCTICAS: Participar e involucrar a las oficinas judiciales en el Programa de Buenas Prácticas, con el fin de innovar y mejorar los servicios de justicia.    </v>
      </c>
      <c r="H348" s="28" t="s">
        <v>926</v>
      </c>
      <c r="I348" s="28" t="s">
        <v>927</v>
      </c>
      <c r="J348" s="3" t="s">
        <v>431</v>
      </c>
      <c r="K348" s="3" t="s">
        <v>928</v>
      </c>
      <c r="L348" s="3">
        <v>2019</v>
      </c>
      <c r="M348" s="3" t="s">
        <v>929</v>
      </c>
      <c r="N348" s="3" t="s">
        <v>431</v>
      </c>
      <c r="O348" s="3" t="s">
        <v>228</v>
      </c>
      <c r="P348" s="3">
        <v>0</v>
      </c>
      <c r="Q348" s="3">
        <v>100</v>
      </c>
      <c r="R348" s="5">
        <v>0.1</v>
      </c>
      <c r="S348" s="5">
        <v>0.2</v>
      </c>
      <c r="T348" s="5">
        <v>0.4</v>
      </c>
      <c r="U348" s="5">
        <v>0.6</v>
      </c>
      <c r="V348" s="5">
        <v>0.8</v>
      </c>
      <c r="W348" s="5">
        <v>1</v>
      </c>
      <c r="X348" s="3" t="s">
        <v>82</v>
      </c>
    </row>
    <row r="349" spans="1:24" ht="32.25" customHeight="1" x14ac:dyDescent="0.35">
      <c r="A349" s="1"/>
      <c r="B349" s="3" t="s">
        <v>68</v>
      </c>
      <c r="C349" s="3" t="s">
        <v>678</v>
      </c>
      <c r="D349" s="3" t="s">
        <v>679</v>
      </c>
      <c r="E349" s="3" t="s">
        <v>924</v>
      </c>
      <c r="F349" s="3" t="s">
        <v>925</v>
      </c>
      <c r="G349" s="3" t="str">
        <f t="shared" si="27"/>
        <v xml:space="preserve">BUENAS PRÁCTICAS: Participar e involucrar a las oficinas judiciales en el Programa de Buenas Prácticas, con el fin de innovar y mejorar los servicios de justicia.    </v>
      </c>
      <c r="H349" s="28" t="s">
        <v>926</v>
      </c>
      <c r="I349" s="28" t="s">
        <v>927</v>
      </c>
      <c r="J349" s="3" t="s">
        <v>431</v>
      </c>
      <c r="K349" s="3" t="s">
        <v>928</v>
      </c>
      <c r="L349" s="3">
        <v>2020</v>
      </c>
      <c r="M349" s="3" t="s">
        <v>930</v>
      </c>
      <c r="N349" s="3" t="s">
        <v>431</v>
      </c>
      <c r="O349" s="3"/>
      <c r="P349" s="3"/>
      <c r="Q349" s="3"/>
      <c r="R349" s="5"/>
      <c r="S349" s="5"/>
      <c r="T349" s="5"/>
      <c r="U349" s="5"/>
      <c r="V349" s="5"/>
      <c r="W349" s="5"/>
      <c r="X349" s="3"/>
    </row>
    <row r="350" spans="1:24" ht="32.25" customHeight="1" x14ac:dyDescent="0.35">
      <c r="A350" s="1"/>
      <c r="B350" s="3" t="s">
        <v>68</v>
      </c>
      <c r="C350" s="3" t="s">
        <v>678</v>
      </c>
      <c r="D350" s="3" t="s">
        <v>679</v>
      </c>
      <c r="E350" s="3" t="s">
        <v>924</v>
      </c>
      <c r="F350" s="3" t="s">
        <v>925</v>
      </c>
      <c r="G350" s="3" t="str">
        <f t="shared" si="27"/>
        <v xml:space="preserve">BUENAS PRÁCTICAS: Participar e involucrar a las oficinas judiciales en el Programa de Buenas Prácticas, con el fin de innovar y mejorar los servicios de justicia.    </v>
      </c>
      <c r="H350" s="28" t="s">
        <v>926</v>
      </c>
      <c r="I350" s="28" t="s">
        <v>927</v>
      </c>
      <c r="J350" s="3" t="s">
        <v>431</v>
      </c>
      <c r="K350" s="3" t="s">
        <v>928</v>
      </c>
      <c r="L350" s="3" t="s">
        <v>86</v>
      </c>
      <c r="M350" s="3" t="s">
        <v>931</v>
      </c>
      <c r="N350" s="3" t="s">
        <v>431</v>
      </c>
      <c r="O350" s="3"/>
      <c r="P350" s="3"/>
      <c r="Q350" s="3"/>
      <c r="R350" s="5"/>
      <c r="S350" s="5"/>
      <c r="T350" s="5"/>
      <c r="U350" s="5"/>
      <c r="V350" s="5"/>
      <c r="W350" s="5"/>
      <c r="X350" s="3"/>
    </row>
    <row r="351" spans="1:24" ht="32.25" customHeight="1" x14ac:dyDescent="0.35">
      <c r="A351" s="1"/>
      <c r="B351" s="3" t="s">
        <v>68</v>
      </c>
      <c r="C351" s="3" t="s">
        <v>678</v>
      </c>
      <c r="D351" s="3" t="s">
        <v>679</v>
      </c>
      <c r="E351" s="3" t="s">
        <v>924</v>
      </c>
      <c r="F351" s="3" t="s">
        <v>925</v>
      </c>
      <c r="G351" s="3" t="str">
        <f t="shared" si="27"/>
        <v xml:space="preserve">BUENAS PRÁCTICAS: Participar e involucrar a las oficinas judiciales en el Programa de Buenas Prácticas, con el fin de innovar y mejorar los servicios de justicia.    </v>
      </c>
      <c r="H351" s="28" t="s">
        <v>926</v>
      </c>
      <c r="I351" s="28" t="s">
        <v>927</v>
      </c>
      <c r="J351" s="3" t="s">
        <v>431</v>
      </c>
      <c r="K351" s="3" t="s">
        <v>928</v>
      </c>
      <c r="L351" s="3" t="s">
        <v>86</v>
      </c>
      <c r="M351" s="3" t="s">
        <v>932</v>
      </c>
      <c r="N351" s="3" t="s">
        <v>431</v>
      </c>
      <c r="O351" s="3"/>
      <c r="P351" s="3"/>
      <c r="Q351" s="3"/>
      <c r="R351" s="5"/>
      <c r="S351" s="5"/>
      <c r="T351" s="5"/>
      <c r="U351" s="5"/>
      <c r="V351" s="5"/>
      <c r="W351" s="5"/>
      <c r="X351" s="3"/>
    </row>
    <row r="352" spans="1:24" ht="32.25" customHeight="1" x14ac:dyDescent="0.35">
      <c r="A352" s="1"/>
      <c r="B352" s="4" t="s">
        <v>68</v>
      </c>
      <c r="C352" s="4" t="s">
        <v>678</v>
      </c>
      <c r="D352" s="4" t="s">
        <v>679</v>
      </c>
      <c r="E352" s="4" t="s">
        <v>924</v>
      </c>
      <c r="F352" s="4" t="s">
        <v>925</v>
      </c>
      <c r="G352" s="4" t="str">
        <f t="shared" si="27"/>
        <v xml:space="preserve">BUENAS PRÁCTICAS: Participar e involucrar a las oficinas judiciales en el Programa de Buenas Prácticas, con el fin de innovar y mejorar los servicios de justicia.    </v>
      </c>
      <c r="H352" s="29" t="s">
        <v>933</v>
      </c>
      <c r="I352" s="29" t="s">
        <v>934</v>
      </c>
      <c r="J352" s="4" t="s">
        <v>431</v>
      </c>
      <c r="K352" s="4" t="s">
        <v>935</v>
      </c>
      <c r="L352" s="4">
        <v>2019</v>
      </c>
      <c r="M352" s="4" t="s">
        <v>936</v>
      </c>
      <c r="N352" s="4" t="s">
        <v>431</v>
      </c>
      <c r="O352" s="4" t="s">
        <v>75</v>
      </c>
      <c r="P352" s="4">
        <v>50</v>
      </c>
      <c r="Q352" s="4">
        <v>150</v>
      </c>
      <c r="R352" s="18">
        <v>50</v>
      </c>
      <c r="S352" s="18">
        <v>50</v>
      </c>
      <c r="T352" s="18">
        <v>100</v>
      </c>
      <c r="U352" s="18">
        <v>100</v>
      </c>
      <c r="V352" s="18">
        <v>150</v>
      </c>
      <c r="W352" s="18">
        <v>150</v>
      </c>
      <c r="X352" s="4" t="s">
        <v>82</v>
      </c>
    </row>
    <row r="353" spans="1:24" ht="32.25" customHeight="1" x14ac:dyDescent="0.35">
      <c r="A353" s="1"/>
      <c r="B353" s="4" t="s">
        <v>68</v>
      </c>
      <c r="C353" s="4" t="s">
        <v>678</v>
      </c>
      <c r="D353" s="4" t="s">
        <v>679</v>
      </c>
      <c r="E353" s="4" t="s">
        <v>924</v>
      </c>
      <c r="F353" s="4" t="s">
        <v>925</v>
      </c>
      <c r="G353" s="4" t="str">
        <f t="shared" si="27"/>
        <v xml:space="preserve">BUENAS PRÁCTICAS: Participar e involucrar a las oficinas judiciales en el Programa de Buenas Prácticas, con el fin de innovar y mejorar los servicios de justicia.    </v>
      </c>
      <c r="H353" s="29" t="s">
        <v>933</v>
      </c>
      <c r="I353" s="29" t="s">
        <v>934</v>
      </c>
      <c r="J353" s="4" t="s">
        <v>431</v>
      </c>
      <c r="K353" s="4" t="s">
        <v>935</v>
      </c>
      <c r="L353" s="4">
        <v>2020</v>
      </c>
      <c r="M353" s="4" t="s">
        <v>937</v>
      </c>
      <c r="N353" s="4" t="s">
        <v>431</v>
      </c>
      <c r="O353" s="4"/>
      <c r="P353" s="4"/>
      <c r="Q353" s="4"/>
      <c r="R353" s="16"/>
      <c r="S353" s="16"/>
      <c r="T353" s="16"/>
      <c r="U353" s="16"/>
      <c r="V353" s="16"/>
      <c r="W353" s="16"/>
      <c r="X353" s="4"/>
    </row>
    <row r="354" spans="1:24" ht="32.25" customHeight="1" x14ac:dyDescent="0.35">
      <c r="A354" s="1"/>
      <c r="B354" s="4" t="s">
        <v>68</v>
      </c>
      <c r="C354" s="4" t="s">
        <v>678</v>
      </c>
      <c r="D354" s="4" t="s">
        <v>679</v>
      </c>
      <c r="E354" s="4" t="s">
        <v>924</v>
      </c>
      <c r="F354" s="4" t="s">
        <v>925</v>
      </c>
      <c r="G354" s="4" t="str">
        <f t="shared" si="27"/>
        <v xml:space="preserve">BUENAS PRÁCTICAS: Participar e involucrar a las oficinas judiciales en el Programa de Buenas Prácticas, con el fin de innovar y mejorar los servicios de justicia.    </v>
      </c>
      <c r="H354" s="29" t="s">
        <v>933</v>
      </c>
      <c r="I354" s="29" t="s">
        <v>934</v>
      </c>
      <c r="J354" s="4" t="s">
        <v>431</v>
      </c>
      <c r="K354" s="4" t="s">
        <v>935</v>
      </c>
      <c r="L354" s="4">
        <v>2021</v>
      </c>
      <c r="M354" s="4" t="s">
        <v>938</v>
      </c>
      <c r="N354" s="4" t="s">
        <v>431</v>
      </c>
      <c r="O354" s="4"/>
      <c r="P354" s="4"/>
      <c r="Q354" s="4"/>
      <c r="R354" s="16"/>
      <c r="S354" s="16"/>
      <c r="T354" s="16"/>
      <c r="U354" s="16"/>
      <c r="V354" s="16"/>
      <c r="W354" s="16"/>
      <c r="X354" s="4"/>
    </row>
    <row r="355" spans="1:24" ht="32.25" customHeight="1" x14ac:dyDescent="0.35">
      <c r="A355" s="1"/>
      <c r="B355" s="4" t="s">
        <v>68</v>
      </c>
      <c r="C355" s="4" t="s">
        <v>678</v>
      </c>
      <c r="D355" s="4" t="s">
        <v>679</v>
      </c>
      <c r="E355" s="4" t="s">
        <v>924</v>
      </c>
      <c r="F355" s="4" t="s">
        <v>925</v>
      </c>
      <c r="G355" s="4" t="str">
        <f t="shared" si="27"/>
        <v xml:space="preserve">BUENAS PRÁCTICAS: Participar e involucrar a las oficinas judiciales en el Programa de Buenas Prácticas, con el fin de innovar y mejorar los servicios de justicia.    </v>
      </c>
      <c r="H355" s="29" t="s">
        <v>933</v>
      </c>
      <c r="I355" s="29" t="s">
        <v>934</v>
      </c>
      <c r="J355" s="4" t="s">
        <v>431</v>
      </c>
      <c r="K355" s="4" t="s">
        <v>935</v>
      </c>
      <c r="L355" s="4">
        <v>2022</v>
      </c>
      <c r="M355" s="4" t="s">
        <v>937</v>
      </c>
      <c r="N355" s="4" t="s">
        <v>431</v>
      </c>
      <c r="O355" s="4"/>
      <c r="P355" s="4"/>
      <c r="Q355" s="4"/>
      <c r="R355" s="16"/>
      <c r="S355" s="16"/>
      <c r="T355" s="16"/>
      <c r="U355" s="16"/>
      <c r="V355" s="16"/>
      <c r="W355" s="16"/>
      <c r="X355" s="4"/>
    </row>
    <row r="356" spans="1:24" ht="32.25" customHeight="1" x14ac:dyDescent="0.35">
      <c r="A356" s="1"/>
      <c r="B356" s="4" t="s">
        <v>68</v>
      </c>
      <c r="C356" s="4" t="s">
        <v>678</v>
      </c>
      <c r="D356" s="4" t="s">
        <v>679</v>
      </c>
      <c r="E356" s="4" t="s">
        <v>924</v>
      </c>
      <c r="F356" s="4" t="s">
        <v>925</v>
      </c>
      <c r="G356" s="4" t="str">
        <f t="shared" si="27"/>
        <v xml:space="preserve">BUENAS PRÁCTICAS: Participar e involucrar a las oficinas judiciales en el Programa de Buenas Prácticas, con el fin de innovar y mejorar los servicios de justicia.    </v>
      </c>
      <c r="H356" s="29" t="s">
        <v>933</v>
      </c>
      <c r="I356" s="29" t="s">
        <v>934</v>
      </c>
      <c r="J356" s="4" t="s">
        <v>431</v>
      </c>
      <c r="K356" s="4" t="s">
        <v>935</v>
      </c>
      <c r="L356" s="4">
        <v>2023</v>
      </c>
      <c r="M356" s="4" t="s">
        <v>939</v>
      </c>
      <c r="N356" s="4" t="s">
        <v>431</v>
      </c>
      <c r="O356" s="4"/>
      <c r="P356" s="4"/>
      <c r="Q356" s="4"/>
      <c r="R356" s="16"/>
      <c r="S356" s="16"/>
      <c r="T356" s="16"/>
      <c r="U356" s="16"/>
      <c r="V356" s="16"/>
      <c r="W356" s="16"/>
      <c r="X356" s="4"/>
    </row>
    <row r="357" spans="1:24" ht="32.25" customHeight="1" x14ac:dyDescent="0.35">
      <c r="A357" s="1"/>
      <c r="B357" s="4" t="s">
        <v>68</v>
      </c>
      <c r="C357" s="4" t="s">
        <v>678</v>
      </c>
      <c r="D357" s="4" t="s">
        <v>679</v>
      </c>
      <c r="E357" s="4" t="s">
        <v>924</v>
      </c>
      <c r="F357" s="4" t="s">
        <v>925</v>
      </c>
      <c r="G357" s="4" t="str">
        <f t="shared" si="27"/>
        <v xml:space="preserve">BUENAS PRÁCTICAS: Participar e involucrar a las oficinas judiciales en el Programa de Buenas Prácticas, con el fin de innovar y mejorar los servicios de justicia.    </v>
      </c>
      <c r="H357" s="29" t="s">
        <v>933</v>
      </c>
      <c r="I357" s="29" t="s">
        <v>934</v>
      </c>
      <c r="J357" s="4" t="s">
        <v>431</v>
      </c>
      <c r="K357" s="4" t="s">
        <v>935</v>
      </c>
      <c r="L357" s="4">
        <v>2024</v>
      </c>
      <c r="M357" s="4" t="s">
        <v>937</v>
      </c>
      <c r="N357" s="4" t="s">
        <v>431</v>
      </c>
      <c r="O357" s="4"/>
      <c r="P357" s="4"/>
      <c r="Q357" s="4"/>
      <c r="R357" s="16"/>
      <c r="S357" s="16"/>
      <c r="T357" s="16"/>
      <c r="U357" s="16"/>
      <c r="V357" s="16"/>
      <c r="W357" s="16"/>
      <c r="X357" s="4"/>
    </row>
    <row r="358" spans="1:24" ht="32.25" customHeight="1" x14ac:dyDescent="0.35">
      <c r="A358" s="1"/>
      <c r="B358" s="3" t="s">
        <v>756</v>
      </c>
      <c r="C358" s="3" t="s">
        <v>678</v>
      </c>
      <c r="D358" s="3" t="s">
        <v>679</v>
      </c>
      <c r="E358" s="3" t="s">
        <v>940</v>
      </c>
      <c r="F358" s="3" t="s">
        <v>941</v>
      </c>
      <c r="G358" s="3" t="str">
        <f t="shared" si="27"/>
        <v>MODALIDADES ALTERNATIVAS DE TRABAJO: Contar con diferentes modalidades alternas de trabajo que permitan alcanzar los objetivos institucionales y brindar un servicio publico de calidad.</v>
      </c>
      <c r="H358" s="3" t="s">
        <v>942</v>
      </c>
      <c r="I358" s="3" t="s">
        <v>943</v>
      </c>
      <c r="J358" s="3" t="s">
        <v>762</v>
      </c>
      <c r="K358" s="3" t="s">
        <v>944</v>
      </c>
      <c r="L358" s="3" t="s">
        <v>344</v>
      </c>
      <c r="M358" s="3" t="s">
        <v>945</v>
      </c>
      <c r="N358" s="3" t="s">
        <v>946</v>
      </c>
      <c r="O358" s="3" t="s">
        <v>228</v>
      </c>
      <c r="P358" s="5">
        <v>0.02</v>
      </c>
      <c r="Q358" s="5">
        <v>0.14000000000000001</v>
      </c>
      <c r="R358" s="5">
        <v>0.04</v>
      </c>
      <c r="S358" s="5">
        <v>0.06</v>
      </c>
      <c r="T358" s="5">
        <v>0.08</v>
      </c>
      <c r="U358" s="5">
        <v>0.1</v>
      </c>
      <c r="V358" s="5">
        <v>0.12</v>
      </c>
      <c r="W358" s="5">
        <v>0.14000000000000001</v>
      </c>
      <c r="X358" s="3" t="s">
        <v>82</v>
      </c>
    </row>
    <row r="359" spans="1:24" ht="32.25" customHeight="1" x14ac:dyDescent="0.35">
      <c r="A359" s="1"/>
      <c r="B359" s="3" t="s">
        <v>756</v>
      </c>
      <c r="C359" s="3" t="s">
        <v>678</v>
      </c>
      <c r="D359" s="3" t="s">
        <v>679</v>
      </c>
      <c r="E359" s="3" t="s">
        <v>940</v>
      </c>
      <c r="F359" s="3" t="s">
        <v>941</v>
      </c>
      <c r="G359" s="3" t="str">
        <f t="shared" si="27"/>
        <v>MODALIDADES ALTERNATIVAS DE TRABAJO: Contar con diferentes modalidades alternas de trabajo que permitan alcanzar los objetivos institucionales y brindar un servicio publico de calidad.</v>
      </c>
      <c r="H359" s="3" t="s">
        <v>942</v>
      </c>
      <c r="I359" s="3" t="s">
        <v>943</v>
      </c>
      <c r="J359" s="3" t="s">
        <v>762</v>
      </c>
      <c r="K359" s="3" t="s">
        <v>944</v>
      </c>
      <c r="L359" s="3" t="s">
        <v>83</v>
      </c>
      <c r="M359" s="3" t="s">
        <v>947</v>
      </c>
      <c r="N359" s="3" t="s">
        <v>948</v>
      </c>
      <c r="O359" s="3"/>
      <c r="P359" s="3"/>
      <c r="Q359" s="3"/>
      <c r="R359" s="3"/>
      <c r="S359" s="3"/>
      <c r="T359" s="3"/>
      <c r="U359" s="3"/>
      <c r="V359" s="3"/>
      <c r="W359" s="3"/>
      <c r="X359" s="3"/>
    </row>
    <row r="360" spans="1:24" ht="32.25" customHeight="1" x14ac:dyDescent="0.35">
      <c r="A360" s="1"/>
      <c r="B360" s="3" t="s">
        <v>756</v>
      </c>
      <c r="C360" s="3" t="s">
        <v>678</v>
      </c>
      <c r="D360" s="3" t="s">
        <v>679</v>
      </c>
      <c r="E360" s="3" t="s">
        <v>940</v>
      </c>
      <c r="F360" s="3" t="s">
        <v>941</v>
      </c>
      <c r="G360" s="3" t="str">
        <f t="shared" si="27"/>
        <v>MODALIDADES ALTERNATIVAS DE TRABAJO: Contar con diferentes modalidades alternas de trabajo que permitan alcanzar los objetivos institucionales y brindar un servicio publico de calidad.</v>
      </c>
      <c r="H360" s="3" t="s">
        <v>942</v>
      </c>
      <c r="I360" s="3" t="s">
        <v>943</v>
      </c>
      <c r="J360" s="3" t="s">
        <v>762</v>
      </c>
      <c r="K360" s="3" t="s">
        <v>944</v>
      </c>
      <c r="L360" s="3" t="s">
        <v>805</v>
      </c>
      <c r="M360" s="3" t="s">
        <v>949</v>
      </c>
      <c r="N360" s="3" t="s">
        <v>948</v>
      </c>
      <c r="O360" s="3"/>
      <c r="P360" s="3"/>
      <c r="Q360" s="3"/>
      <c r="R360" s="3"/>
      <c r="S360" s="3"/>
      <c r="T360" s="3"/>
      <c r="U360" s="3"/>
      <c r="V360" s="3"/>
      <c r="W360" s="3"/>
      <c r="X360" s="3"/>
    </row>
    <row r="361" spans="1:24" ht="32.25" customHeight="1" x14ac:dyDescent="0.35">
      <c r="A361" s="1"/>
      <c r="B361" s="3" t="s">
        <v>756</v>
      </c>
      <c r="C361" s="3" t="s">
        <v>678</v>
      </c>
      <c r="D361" s="3" t="s">
        <v>679</v>
      </c>
      <c r="E361" s="3" t="s">
        <v>940</v>
      </c>
      <c r="F361" s="3" t="s">
        <v>941</v>
      </c>
      <c r="G361" s="3" t="str">
        <f t="shared" si="27"/>
        <v>MODALIDADES ALTERNATIVAS DE TRABAJO: Contar con diferentes modalidades alternas de trabajo que permitan alcanzar los objetivos institucionales y brindar un servicio publico de calidad.</v>
      </c>
      <c r="H361" s="3" t="s">
        <v>942</v>
      </c>
      <c r="I361" s="3" t="s">
        <v>943</v>
      </c>
      <c r="J361" s="3" t="s">
        <v>762</v>
      </c>
      <c r="K361" s="3" t="s">
        <v>944</v>
      </c>
      <c r="L361" s="3" t="s">
        <v>86</v>
      </c>
      <c r="M361" s="3" t="s">
        <v>950</v>
      </c>
      <c r="N361" s="3" t="s">
        <v>948</v>
      </c>
      <c r="O361" s="3"/>
      <c r="P361" s="3"/>
      <c r="Q361" s="3"/>
      <c r="R361" s="3"/>
      <c r="S361" s="3"/>
      <c r="T361" s="3"/>
      <c r="U361" s="3"/>
      <c r="V361" s="3"/>
      <c r="W361" s="3"/>
      <c r="X361" s="3"/>
    </row>
    <row r="362" spans="1:24" ht="32.25" customHeight="1" x14ac:dyDescent="0.35">
      <c r="A362" s="1"/>
      <c r="B362" s="3" t="s">
        <v>756</v>
      </c>
      <c r="C362" s="3" t="s">
        <v>678</v>
      </c>
      <c r="D362" s="3" t="s">
        <v>679</v>
      </c>
      <c r="E362" s="3" t="s">
        <v>940</v>
      </c>
      <c r="F362" s="3" t="s">
        <v>941</v>
      </c>
      <c r="G362" s="3" t="str">
        <f t="shared" si="27"/>
        <v>MODALIDADES ALTERNATIVAS DE TRABAJO: Contar con diferentes modalidades alternas de trabajo que permitan alcanzar los objetivos institucionales y brindar un servicio publico de calidad.</v>
      </c>
      <c r="H362" s="3" t="s">
        <v>942</v>
      </c>
      <c r="I362" s="3" t="s">
        <v>943</v>
      </c>
      <c r="J362" s="3" t="s">
        <v>762</v>
      </c>
      <c r="K362" s="3" t="s">
        <v>944</v>
      </c>
      <c r="L362" s="3" t="s">
        <v>83</v>
      </c>
      <c r="M362" s="3" t="s">
        <v>951</v>
      </c>
      <c r="N362" s="3" t="s">
        <v>762</v>
      </c>
      <c r="O362" s="3"/>
      <c r="P362" s="3"/>
      <c r="Q362" s="3"/>
      <c r="R362" s="3"/>
      <c r="S362" s="3"/>
      <c r="T362" s="3"/>
      <c r="U362" s="3"/>
      <c r="V362" s="3"/>
      <c r="W362" s="3"/>
      <c r="X362" s="3"/>
    </row>
    <row r="363" spans="1:24" ht="32.25" customHeight="1" x14ac:dyDescent="0.35">
      <c r="A363" s="1"/>
      <c r="B363" s="3" t="s">
        <v>756</v>
      </c>
      <c r="C363" s="3" t="s">
        <v>678</v>
      </c>
      <c r="D363" s="3" t="s">
        <v>679</v>
      </c>
      <c r="E363" s="3" t="s">
        <v>940</v>
      </c>
      <c r="F363" s="3" t="s">
        <v>941</v>
      </c>
      <c r="G363" s="3" t="str">
        <f t="shared" si="27"/>
        <v>MODALIDADES ALTERNATIVAS DE TRABAJO: Contar con diferentes modalidades alternas de trabajo que permitan alcanzar los objetivos institucionales y brindar un servicio publico de calidad.</v>
      </c>
      <c r="H363" s="3" t="s">
        <v>942</v>
      </c>
      <c r="I363" s="3" t="s">
        <v>943</v>
      </c>
      <c r="J363" s="3" t="s">
        <v>762</v>
      </c>
      <c r="K363" s="3" t="s">
        <v>944</v>
      </c>
      <c r="L363" s="3" t="s">
        <v>86</v>
      </c>
      <c r="M363" s="3" t="s">
        <v>952</v>
      </c>
      <c r="N363" s="3" t="s">
        <v>948</v>
      </c>
      <c r="O363" s="3"/>
      <c r="P363" s="3"/>
      <c r="Q363" s="3"/>
      <c r="R363" s="3"/>
      <c r="S363" s="3"/>
      <c r="T363" s="3"/>
      <c r="U363" s="3"/>
      <c r="V363" s="3"/>
      <c r="W363" s="3"/>
      <c r="X363" s="3"/>
    </row>
    <row r="364" spans="1:24" ht="32.25" customHeight="1" x14ac:dyDescent="0.35">
      <c r="A364" s="1"/>
      <c r="B364" s="4" t="s">
        <v>756</v>
      </c>
      <c r="C364" s="4" t="s">
        <v>678</v>
      </c>
      <c r="D364" s="4" t="s">
        <v>679</v>
      </c>
      <c r="E364" s="4" t="s">
        <v>940</v>
      </c>
      <c r="F364" s="4" t="s">
        <v>941</v>
      </c>
      <c r="G364" s="4" t="str">
        <f t="shared" si="27"/>
        <v>MODALIDADES ALTERNATIVAS DE TRABAJO: Contar con diferentes modalidades alternas de trabajo que permitan alcanzar los objetivos institucionales y brindar un servicio publico de calidad.</v>
      </c>
      <c r="H364" s="4" t="s">
        <v>953</v>
      </c>
      <c r="I364" s="4" t="s">
        <v>954</v>
      </c>
      <c r="J364" s="4" t="s">
        <v>456</v>
      </c>
      <c r="K364" s="4" t="s">
        <v>955</v>
      </c>
      <c r="L364" s="4" t="s">
        <v>83</v>
      </c>
      <c r="M364" s="4" t="s">
        <v>956</v>
      </c>
      <c r="N364" s="4" t="s">
        <v>459</v>
      </c>
      <c r="O364" s="4" t="s">
        <v>228</v>
      </c>
      <c r="P364" s="4">
        <v>0</v>
      </c>
      <c r="Q364" s="4">
        <v>100</v>
      </c>
      <c r="R364" s="4">
        <v>10</v>
      </c>
      <c r="S364" s="4">
        <v>20</v>
      </c>
      <c r="T364" s="4">
        <v>40</v>
      </c>
      <c r="U364" s="4">
        <v>60</v>
      </c>
      <c r="V364" s="4">
        <v>80</v>
      </c>
      <c r="W364" s="4">
        <v>100</v>
      </c>
      <c r="X364" s="4" t="s">
        <v>82</v>
      </c>
    </row>
    <row r="365" spans="1:24" ht="32.25" customHeight="1" x14ac:dyDescent="0.35">
      <c r="A365" s="1"/>
      <c r="B365" s="3" t="s">
        <v>756</v>
      </c>
      <c r="C365" s="3" t="s">
        <v>678</v>
      </c>
      <c r="D365" s="3" t="s">
        <v>679</v>
      </c>
      <c r="E365" s="3" t="s">
        <v>940</v>
      </c>
      <c r="F365" s="3" t="s">
        <v>941</v>
      </c>
      <c r="G365" s="3" t="str">
        <f t="shared" si="27"/>
        <v>MODALIDADES ALTERNATIVAS DE TRABAJO: Contar con diferentes modalidades alternas de trabajo que permitan alcanzar los objetivos institucionales y brindar un servicio publico de calidad.</v>
      </c>
      <c r="H365" s="3" t="s">
        <v>957</v>
      </c>
      <c r="I365" s="3" t="s">
        <v>958</v>
      </c>
      <c r="J365" s="3" t="s">
        <v>762</v>
      </c>
      <c r="K365" s="3" t="s">
        <v>946</v>
      </c>
      <c r="L365" s="3">
        <v>2019</v>
      </c>
      <c r="M365" s="3" t="s">
        <v>959</v>
      </c>
      <c r="N365" s="3" t="s">
        <v>762</v>
      </c>
      <c r="O365" s="3" t="s">
        <v>228</v>
      </c>
      <c r="P365" s="3">
        <v>0</v>
      </c>
      <c r="Q365" s="3">
        <v>1200</v>
      </c>
      <c r="R365" s="3">
        <v>200</v>
      </c>
      <c r="S365" s="3">
        <v>400</v>
      </c>
      <c r="T365" s="3">
        <v>600</v>
      </c>
      <c r="U365" s="3">
        <v>800</v>
      </c>
      <c r="V365" s="3">
        <v>1000</v>
      </c>
      <c r="W365" s="3">
        <v>1200</v>
      </c>
      <c r="X365" s="3" t="s">
        <v>82</v>
      </c>
    </row>
    <row r="366" spans="1:24" ht="32.25" customHeight="1" x14ac:dyDescent="0.35">
      <c r="A366" s="1"/>
      <c r="B366" s="3" t="s">
        <v>756</v>
      </c>
      <c r="C366" s="3" t="s">
        <v>678</v>
      </c>
      <c r="D366" s="3" t="s">
        <v>679</v>
      </c>
      <c r="E366" s="3" t="s">
        <v>940</v>
      </c>
      <c r="F366" s="3" t="s">
        <v>941</v>
      </c>
      <c r="G366" s="3" t="str">
        <f t="shared" si="27"/>
        <v>MODALIDADES ALTERNATIVAS DE TRABAJO: Contar con diferentes modalidades alternas de trabajo que permitan alcanzar los objetivos institucionales y brindar un servicio publico de calidad.</v>
      </c>
      <c r="H366" s="3" t="s">
        <v>957</v>
      </c>
      <c r="I366" s="3" t="s">
        <v>958</v>
      </c>
      <c r="J366" s="3" t="s">
        <v>762</v>
      </c>
      <c r="K366" s="3" t="s">
        <v>946</v>
      </c>
      <c r="L366" s="3">
        <v>2020</v>
      </c>
      <c r="M366" s="3" t="s">
        <v>960</v>
      </c>
      <c r="N366" s="3" t="s">
        <v>762</v>
      </c>
      <c r="O366" s="3"/>
      <c r="P366" s="3"/>
      <c r="Q366" s="3"/>
      <c r="R366" s="3"/>
      <c r="S366" s="3"/>
      <c r="T366" s="3"/>
      <c r="U366" s="3"/>
      <c r="V366" s="3"/>
      <c r="W366" s="3"/>
      <c r="X366" s="3"/>
    </row>
    <row r="367" spans="1:24" ht="32.25" customHeight="1" x14ac:dyDescent="0.35">
      <c r="A367" s="1"/>
      <c r="B367" s="3" t="s">
        <v>756</v>
      </c>
      <c r="C367" s="3" t="s">
        <v>678</v>
      </c>
      <c r="D367" s="3" t="s">
        <v>679</v>
      </c>
      <c r="E367" s="3" t="s">
        <v>940</v>
      </c>
      <c r="F367" s="3" t="s">
        <v>941</v>
      </c>
      <c r="G367" s="3" t="str">
        <f t="shared" si="27"/>
        <v>MODALIDADES ALTERNATIVAS DE TRABAJO: Contar con diferentes modalidades alternas de trabajo que permitan alcanzar los objetivos institucionales y brindar un servicio publico de calidad.</v>
      </c>
      <c r="H367" s="3" t="s">
        <v>957</v>
      </c>
      <c r="I367" s="3" t="s">
        <v>958</v>
      </c>
      <c r="J367" s="3" t="s">
        <v>762</v>
      </c>
      <c r="K367" s="3" t="s">
        <v>946</v>
      </c>
      <c r="L367" s="3">
        <v>2020</v>
      </c>
      <c r="M367" s="3" t="s">
        <v>961</v>
      </c>
      <c r="N367" s="3" t="s">
        <v>762</v>
      </c>
      <c r="O367" s="3"/>
      <c r="P367" s="3"/>
      <c r="Q367" s="3"/>
      <c r="R367" s="3"/>
      <c r="S367" s="3"/>
      <c r="T367" s="3"/>
      <c r="U367" s="3"/>
      <c r="V367" s="3"/>
      <c r="W367" s="3"/>
      <c r="X367" s="3"/>
    </row>
    <row r="368" spans="1:24" ht="32.25" customHeight="1" x14ac:dyDescent="0.35">
      <c r="A368" s="1"/>
      <c r="B368" s="3" t="s">
        <v>756</v>
      </c>
      <c r="C368" s="3" t="s">
        <v>678</v>
      </c>
      <c r="D368" s="3" t="s">
        <v>679</v>
      </c>
      <c r="E368" s="3" t="s">
        <v>940</v>
      </c>
      <c r="F368" s="3" t="s">
        <v>941</v>
      </c>
      <c r="G368" s="3" t="str">
        <f t="shared" si="27"/>
        <v>MODALIDADES ALTERNATIVAS DE TRABAJO: Contar con diferentes modalidades alternas de trabajo que permitan alcanzar los objetivos institucionales y brindar un servicio publico de calidad.</v>
      </c>
      <c r="H368" s="3" t="s">
        <v>957</v>
      </c>
      <c r="I368" s="3" t="s">
        <v>958</v>
      </c>
      <c r="J368" s="3" t="s">
        <v>762</v>
      </c>
      <c r="K368" s="3" t="s">
        <v>946</v>
      </c>
      <c r="L368" s="3">
        <v>2020</v>
      </c>
      <c r="M368" s="3" t="s">
        <v>962</v>
      </c>
      <c r="N368" s="3" t="s">
        <v>762</v>
      </c>
      <c r="O368" s="3"/>
      <c r="P368" s="3"/>
      <c r="Q368" s="3"/>
      <c r="R368" s="3"/>
      <c r="S368" s="3"/>
      <c r="T368" s="3"/>
      <c r="U368" s="3"/>
      <c r="V368" s="3"/>
      <c r="W368" s="3"/>
      <c r="X368" s="3"/>
    </row>
    <row r="369" spans="1:24" ht="32.25" customHeight="1" x14ac:dyDescent="0.35">
      <c r="A369" s="1"/>
      <c r="B369" s="3" t="s">
        <v>756</v>
      </c>
      <c r="C369" s="3" t="s">
        <v>678</v>
      </c>
      <c r="D369" s="3" t="s">
        <v>679</v>
      </c>
      <c r="E369" s="3" t="s">
        <v>940</v>
      </c>
      <c r="F369" s="3" t="s">
        <v>941</v>
      </c>
      <c r="G369" s="3" t="str">
        <f t="shared" si="27"/>
        <v>MODALIDADES ALTERNATIVAS DE TRABAJO: Contar con diferentes modalidades alternas de trabajo que permitan alcanzar los objetivos institucionales y brindar un servicio publico de calidad.</v>
      </c>
      <c r="H369" s="3" t="s">
        <v>957</v>
      </c>
      <c r="I369" s="3" t="s">
        <v>958</v>
      </c>
      <c r="J369" s="3" t="s">
        <v>762</v>
      </c>
      <c r="K369" s="3" t="s">
        <v>946</v>
      </c>
      <c r="L369" s="3" t="s">
        <v>35</v>
      </c>
      <c r="M369" s="3" t="s">
        <v>963</v>
      </c>
      <c r="N369" s="3" t="s">
        <v>762</v>
      </c>
      <c r="O369" s="3"/>
      <c r="P369" s="3"/>
      <c r="Q369" s="3"/>
      <c r="R369" s="3"/>
      <c r="S369" s="3"/>
      <c r="T369" s="3"/>
      <c r="U369" s="3"/>
      <c r="V369" s="3"/>
      <c r="W369" s="3"/>
      <c r="X369" s="3"/>
    </row>
    <row r="370" spans="1:24" ht="32.25" customHeight="1" x14ac:dyDescent="0.35">
      <c r="A370" s="1"/>
      <c r="B370" s="4" t="s">
        <v>756</v>
      </c>
      <c r="C370" s="4" t="s">
        <v>678</v>
      </c>
      <c r="D370" s="4" t="s">
        <v>679</v>
      </c>
      <c r="E370" s="4" t="s">
        <v>940</v>
      </c>
      <c r="F370" s="4" t="s">
        <v>941</v>
      </c>
      <c r="G370" s="4" t="str">
        <f t="shared" si="27"/>
        <v>MODALIDADES ALTERNATIVAS DE TRABAJO: Contar con diferentes modalidades alternas de trabajo que permitan alcanzar los objetivos institucionales y brindar un servicio publico de calidad.</v>
      </c>
      <c r="H370" s="4" t="s">
        <v>964</v>
      </c>
      <c r="I370" s="4" t="s">
        <v>965</v>
      </c>
      <c r="J370" s="4" t="s">
        <v>456</v>
      </c>
      <c r="K370" s="4" t="s">
        <v>955</v>
      </c>
      <c r="L370" s="4" t="s">
        <v>83</v>
      </c>
      <c r="M370" s="4" t="s">
        <v>966</v>
      </c>
      <c r="N370" s="4" t="s">
        <v>459</v>
      </c>
      <c r="O370" s="4" t="s">
        <v>30</v>
      </c>
      <c r="P370" s="4">
        <v>0</v>
      </c>
      <c r="Q370" s="4">
        <v>100</v>
      </c>
      <c r="R370" s="4">
        <v>10</v>
      </c>
      <c r="S370" s="4">
        <v>20</v>
      </c>
      <c r="T370" s="4">
        <v>40</v>
      </c>
      <c r="U370" s="4">
        <v>60</v>
      </c>
      <c r="V370" s="4">
        <v>80</v>
      </c>
      <c r="W370" s="4">
        <v>100</v>
      </c>
      <c r="X370" s="4" t="s">
        <v>967</v>
      </c>
    </row>
    <row r="371" spans="1:24" ht="32.25" customHeight="1" x14ac:dyDescent="0.35">
      <c r="A371" s="1"/>
      <c r="B371" s="3" t="s">
        <v>756</v>
      </c>
      <c r="C371" s="3" t="s">
        <v>678</v>
      </c>
      <c r="D371" s="3" t="s">
        <v>679</v>
      </c>
      <c r="E371" s="3" t="s">
        <v>940</v>
      </c>
      <c r="F371" s="3" t="s">
        <v>941</v>
      </c>
      <c r="G371" s="3" t="str">
        <f t="shared" si="27"/>
        <v>MODALIDADES ALTERNATIVAS DE TRABAJO: Contar con diferentes modalidades alternas de trabajo que permitan alcanzar los objetivos institucionales y brindar un servicio publico de calidad.</v>
      </c>
      <c r="H371" s="3" t="s">
        <v>968</v>
      </c>
      <c r="I371" s="3" t="s">
        <v>969</v>
      </c>
      <c r="J371" s="3" t="s">
        <v>762</v>
      </c>
      <c r="K371" s="3" t="s">
        <v>970</v>
      </c>
      <c r="L371" s="3" t="s">
        <v>83</v>
      </c>
      <c r="M371" s="3" t="s">
        <v>971</v>
      </c>
      <c r="N371" s="3" t="s">
        <v>762</v>
      </c>
      <c r="O371" s="3" t="s">
        <v>228</v>
      </c>
      <c r="P371" s="3">
        <v>0</v>
      </c>
      <c r="Q371" s="3">
        <v>100</v>
      </c>
      <c r="R371" s="3">
        <v>10</v>
      </c>
      <c r="S371" s="3">
        <v>20</v>
      </c>
      <c r="T371" s="3">
        <v>40</v>
      </c>
      <c r="U371" s="3">
        <v>60</v>
      </c>
      <c r="V371" s="3">
        <v>80</v>
      </c>
      <c r="W371" s="3">
        <v>100</v>
      </c>
      <c r="X371" s="3" t="s">
        <v>82</v>
      </c>
    </row>
    <row r="372" spans="1:24" ht="32.25" customHeight="1" x14ac:dyDescent="0.35">
      <c r="A372" s="1"/>
      <c r="B372" s="3" t="s">
        <v>339</v>
      </c>
      <c r="C372" s="3" t="s">
        <v>678</v>
      </c>
      <c r="D372" s="3" t="s">
        <v>679</v>
      </c>
      <c r="E372" s="3" t="s">
        <v>972</v>
      </c>
      <c r="F372" s="3" t="s">
        <v>973</v>
      </c>
      <c r="G372" s="3" t="str">
        <f t="shared" si="27"/>
        <v xml:space="preserve">SERVICIOS TECNOLÓGICOS: Implementar soluciones tecnológicas estandarizadas, innovadoras e integrales para una gestión judicial, técnica y administrativa eficiente.  </v>
      </c>
      <c r="H372" s="3" t="s">
        <v>974</v>
      </c>
      <c r="I372" s="3" t="s">
        <v>975</v>
      </c>
      <c r="J372" s="3" t="s">
        <v>342</v>
      </c>
      <c r="K372" s="3" t="s">
        <v>456</v>
      </c>
      <c r="L372" s="3">
        <v>2019</v>
      </c>
      <c r="M372" s="3" t="s">
        <v>976</v>
      </c>
      <c r="N372" s="3" t="s">
        <v>977</v>
      </c>
      <c r="O372" s="3" t="s">
        <v>30</v>
      </c>
      <c r="P372" s="3">
        <v>0</v>
      </c>
      <c r="Q372" s="3">
        <v>100</v>
      </c>
      <c r="R372" s="5">
        <v>0.1</v>
      </c>
      <c r="S372" s="5">
        <v>0.2</v>
      </c>
      <c r="T372" s="5">
        <v>0.4</v>
      </c>
      <c r="U372" s="5">
        <v>0.6</v>
      </c>
      <c r="V372" s="5">
        <v>0.8</v>
      </c>
      <c r="W372" s="5">
        <v>1</v>
      </c>
      <c r="X372" s="3" t="s">
        <v>978</v>
      </c>
    </row>
    <row r="373" spans="1:24" ht="32.25" customHeight="1" x14ac:dyDescent="0.35">
      <c r="A373" s="1"/>
      <c r="B373" s="4" t="s">
        <v>339</v>
      </c>
      <c r="C373" s="4" t="s">
        <v>678</v>
      </c>
      <c r="D373" s="4" t="s">
        <v>679</v>
      </c>
      <c r="E373" s="4" t="s">
        <v>972</v>
      </c>
      <c r="F373" s="4" t="s">
        <v>973</v>
      </c>
      <c r="G373" s="4" t="str">
        <f t="shared" si="27"/>
        <v xml:space="preserve">SERVICIOS TECNOLÓGICOS: Implementar soluciones tecnológicas estandarizadas, innovadoras e integrales para una gestión judicial, técnica y administrativa eficiente.  </v>
      </c>
      <c r="H373" s="4" t="s">
        <v>974</v>
      </c>
      <c r="I373" s="4" t="s">
        <v>975</v>
      </c>
      <c r="J373" s="4" t="s">
        <v>342</v>
      </c>
      <c r="K373" s="4" t="s">
        <v>456</v>
      </c>
      <c r="L373" s="4">
        <v>2019</v>
      </c>
      <c r="M373" s="4" t="s">
        <v>979</v>
      </c>
      <c r="N373" s="4" t="s">
        <v>977</v>
      </c>
      <c r="O373" s="4"/>
      <c r="P373" s="4"/>
      <c r="Q373" s="4"/>
      <c r="R373" s="16"/>
      <c r="S373" s="16"/>
      <c r="T373" s="16"/>
      <c r="U373" s="16"/>
      <c r="V373" s="16"/>
      <c r="W373" s="16"/>
      <c r="X373" s="4"/>
    </row>
    <row r="374" spans="1:24" ht="32.25" customHeight="1" x14ac:dyDescent="0.35">
      <c r="A374" s="1"/>
      <c r="B374" s="4" t="s">
        <v>339</v>
      </c>
      <c r="C374" s="4" t="s">
        <v>678</v>
      </c>
      <c r="D374" s="4" t="s">
        <v>679</v>
      </c>
      <c r="E374" s="4" t="s">
        <v>972</v>
      </c>
      <c r="F374" s="4" t="s">
        <v>973</v>
      </c>
      <c r="G374" s="4" t="str">
        <f t="shared" si="27"/>
        <v xml:space="preserve">SERVICIOS TECNOLÓGICOS: Implementar soluciones tecnológicas estandarizadas, innovadoras e integrales para una gestión judicial, técnica y administrativa eficiente.  </v>
      </c>
      <c r="H374" s="4" t="s">
        <v>974</v>
      </c>
      <c r="I374" s="4" t="s">
        <v>975</v>
      </c>
      <c r="J374" s="4" t="s">
        <v>342</v>
      </c>
      <c r="K374" s="4" t="s">
        <v>456</v>
      </c>
      <c r="L374" s="4">
        <v>2020</v>
      </c>
      <c r="M374" s="4" t="s">
        <v>980</v>
      </c>
      <c r="N374" s="4" t="s">
        <v>541</v>
      </c>
      <c r="O374" s="4"/>
      <c r="P374" s="4"/>
      <c r="Q374" s="4"/>
      <c r="R374" s="16"/>
      <c r="S374" s="16"/>
      <c r="T374" s="16"/>
      <c r="U374" s="16"/>
      <c r="V374" s="16"/>
      <c r="W374" s="16"/>
      <c r="X374" s="4"/>
    </row>
    <row r="375" spans="1:24" ht="32.25" customHeight="1" x14ac:dyDescent="0.35">
      <c r="A375" s="1"/>
      <c r="B375" s="4" t="s">
        <v>339</v>
      </c>
      <c r="C375" s="4" t="s">
        <v>678</v>
      </c>
      <c r="D375" s="4" t="s">
        <v>679</v>
      </c>
      <c r="E375" s="4" t="s">
        <v>972</v>
      </c>
      <c r="F375" s="4" t="s">
        <v>973</v>
      </c>
      <c r="G375" s="4" t="str">
        <f t="shared" si="27"/>
        <v xml:space="preserve">SERVICIOS TECNOLÓGICOS: Implementar soluciones tecnológicas estandarizadas, innovadoras e integrales para una gestión judicial, técnica y administrativa eficiente.  </v>
      </c>
      <c r="H375" s="4" t="s">
        <v>974</v>
      </c>
      <c r="I375" s="4" t="s">
        <v>975</v>
      </c>
      <c r="J375" s="4" t="s">
        <v>342</v>
      </c>
      <c r="K375" s="4" t="s">
        <v>456</v>
      </c>
      <c r="L375" s="4" t="s">
        <v>86</v>
      </c>
      <c r="M375" s="4" t="s">
        <v>981</v>
      </c>
      <c r="N375" s="4" t="s">
        <v>541</v>
      </c>
      <c r="O375" s="4"/>
      <c r="P375" s="4"/>
      <c r="Q375" s="4"/>
      <c r="R375" s="16"/>
      <c r="S375" s="16"/>
      <c r="T375" s="16"/>
      <c r="U375" s="16"/>
      <c r="V375" s="16"/>
      <c r="W375" s="16"/>
      <c r="X375" s="4"/>
    </row>
    <row r="376" spans="1:24" ht="32.25" customHeight="1" x14ac:dyDescent="0.35">
      <c r="A376" s="1"/>
      <c r="B376" s="4" t="s">
        <v>339</v>
      </c>
      <c r="C376" s="4" t="s">
        <v>678</v>
      </c>
      <c r="D376" s="4" t="s">
        <v>679</v>
      </c>
      <c r="E376" s="4" t="s">
        <v>972</v>
      </c>
      <c r="F376" s="4" t="s">
        <v>973</v>
      </c>
      <c r="G376" s="4" t="str">
        <f t="shared" si="27"/>
        <v xml:space="preserve">SERVICIOS TECNOLÓGICOS: Implementar soluciones tecnológicas estandarizadas, innovadoras e integrales para una gestión judicial, técnica y administrativa eficiente.  </v>
      </c>
      <c r="H376" s="4" t="s">
        <v>974</v>
      </c>
      <c r="I376" s="4" t="s">
        <v>975</v>
      </c>
      <c r="J376" s="4" t="s">
        <v>342</v>
      </c>
      <c r="K376" s="4" t="s">
        <v>456</v>
      </c>
      <c r="L376" s="4" t="s">
        <v>434</v>
      </c>
      <c r="M376" s="4" t="s">
        <v>982</v>
      </c>
      <c r="N376" s="4" t="s">
        <v>977</v>
      </c>
      <c r="O376" s="4"/>
      <c r="P376" s="4"/>
      <c r="Q376" s="4"/>
      <c r="R376" s="16"/>
      <c r="S376" s="16"/>
      <c r="T376" s="16"/>
      <c r="U376" s="16"/>
      <c r="V376" s="16"/>
      <c r="W376" s="16"/>
      <c r="X376" s="4"/>
    </row>
    <row r="377" spans="1:24" ht="32.25" customHeight="1" x14ac:dyDescent="0.35">
      <c r="A377" s="1"/>
      <c r="B377" s="3" t="s">
        <v>603</v>
      </c>
      <c r="C377" s="3" t="s">
        <v>678</v>
      </c>
      <c r="D377" s="3" t="s">
        <v>679</v>
      </c>
      <c r="E377" s="3" t="s">
        <v>972</v>
      </c>
      <c r="F377" s="3" t="s">
        <v>973</v>
      </c>
      <c r="G377" s="3" t="str">
        <f t="shared" si="27"/>
        <v xml:space="preserve">SERVICIOS TECNOLÓGICOS: Implementar soluciones tecnológicas estandarizadas, innovadoras e integrales para una gestión judicial, técnica y administrativa eficiente.  </v>
      </c>
      <c r="H377" s="3" t="s">
        <v>983</v>
      </c>
      <c r="I377" s="3" t="s">
        <v>984</v>
      </c>
      <c r="J377" s="3" t="s">
        <v>456</v>
      </c>
      <c r="K377" s="3" t="s">
        <v>985</v>
      </c>
      <c r="L377" s="3">
        <v>2019</v>
      </c>
      <c r="M377" s="3" t="s">
        <v>986</v>
      </c>
      <c r="N377" s="3" t="s">
        <v>541</v>
      </c>
      <c r="O377" s="3" t="s">
        <v>30</v>
      </c>
      <c r="P377" s="3">
        <v>0</v>
      </c>
      <c r="Q377" s="3">
        <v>100</v>
      </c>
      <c r="R377" s="5">
        <v>0.1</v>
      </c>
      <c r="S377" s="5">
        <v>0.2</v>
      </c>
      <c r="T377" s="5">
        <v>0.4</v>
      </c>
      <c r="U377" s="5">
        <v>0.6</v>
      </c>
      <c r="V377" s="5">
        <v>0.8</v>
      </c>
      <c r="W377" s="5">
        <v>1</v>
      </c>
      <c r="X377" s="3" t="s">
        <v>987</v>
      </c>
    </row>
    <row r="378" spans="1:24" ht="32.25" customHeight="1" x14ac:dyDescent="0.35">
      <c r="A378" s="1"/>
      <c r="B378" s="3" t="s">
        <v>603</v>
      </c>
      <c r="C378" s="3" t="s">
        <v>678</v>
      </c>
      <c r="D378" s="3" t="s">
        <v>679</v>
      </c>
      <c r="E378" s="3" t="s">
        <v>972</v>
      </c>
      <c r="F378" s="3" t="s">
        <v>973</v>
      </c>
      <c r="G378" s="3" t="str">
        <f t="shared" si="27"/>
        <v xml:space="preserve">SERVICIOS TECNOLÓGICOS: Implementar soluciones tecnológicas estandarizadas, innovadoras e integrales para una gestión judicial, técnica y administrativa eficiente.  </v>
      </c>
      <c r="H378" s="3" t="s">
        <v>983</v>
      </c>
      <c r="I378" s="3" t="s">
        <v>984</v>
      </c>
      <c r="J378" s="3" t="s">
        <v>562</v>
      </c>
      <c r="K378" s="3" t="s">
        <v>988</v>
      </c>
      <c r="L378" s="3">
        <v>2020</v>
      </c>
      <c r="M378" s="3" t="s">
        <v>989</v>
      </c>
      <c r="N378" s="3" t="s">
        <v>541</v>
      </c>
      <c r="O378" s="3"/>
      <c r="P378" s="3"/>
      <c r="Q378" s="3"/>
      <c r="R378" s="5"/>
      <c r="S378" s="5"/>
      <c r="T378" s="5"/>
      <c r="U378" s="5"/>
      <c r="V378" s="5"/>
      <c r="W378" s="5"/>
      <c r="X378" s="3"/>
    </row>
    <row r="379" spans="1:24" ht="32.25" customHeight="1" x14ac:dyDescent="0.35">
      <c r="A379" s="1"/>
      <c r="B379" s="3" t="s">
        <v>603</v>
      </c>
      <c r="C379" s="3" t="s">
        <v>678</v>
      </c>
      <c r="D379" s="3" t="s">
        <v>679</v>
      </c>
      <c r="E379" s="3" t="s">
        <v>972</v>
      </c>
      <c r="F379" s="3" t="s">
        <v>973</v>
      </c>
      <c r="G379" s="3" t="str">
        <f t="shared" si="27"/>
        <v xml:space="preserve">SERVICIOS TECNOLÓGICOS: Implementar soluciones tecnológicas estandarizadas, innovadoras e integrales para una gestión judicial, técnica y administrativa eficiente.  </v>
      </c>
      <c r="H379" s="3" t="s">
        <v>983</v>
      </c>
      <c r="I379" s="3" t="s">
        <v>984</v>
      </c>
      <c r="J379" s="3" t="s">
        <v>562</v>
      </c>
      <c r="K379" s="3" t="s">
        <v>988</v>
      </c>
      <c r="L379" s="3" t="s">
        <v>44</v>
      </c>
      <c r="M379" s="3" t="s">
        <v>990</v>
      </c>
      <c r="N379" s="3" t="s">
        <v>541</v>
      </c>
      <c r="O379" s="3"/>
      <c r="P379" s="3"/>
      <c r="Q379" s="3"/>
      <c r="R379" s="5"/>
      <c r="S379" s="5"/>
      <c r="T379" s="5"/>
      <c r="U379" s="5"/>
      <c r="V379" s="5"/>
      <c r="W379" s="5"/>
      <c r="X379" s="3"/>
    </row>
    <row r="380" spans="1:24" ht="32.25" customHeight="1" x14ac:dyDescent="0.35">
      <c r="A380" s="1"/>
      <c r="B380" s="3" t="s">
        <v>603</v>
      </c>
      <c r="C380" s="3" t="s">
        <v>678</v>
      </c>
      <c r="D380" s="3" t="s">
        <v>679</v>
      </c>
      <c r="E380" s="3" t="s">
        <v>972</v>
      </c>
      <c r="F380" s="3" t="s">
        <v>973</v>
      </c>
      <c r="G380" s="3" t="str">
        <f t="shared" si="27"/>
        <v xml:space="preserve">SERVICIOS TECNOLÓGICOS: Implementar soluciones tecnológicas estandarizadas, innovadoras e integrales para una gestión judicial, técnica y administrativa eficiente.  </v>
      </c>
      <c r="H380" s="3" t="s">
        <v>983</v>
      </c>
      <c r="I380" s="3" t="s">
        <v>984</v>
      </c>
      <c r="J380" s="3" t="s">
        <v>562</v>
      </c>
      <c r="K380" s="3" t="s">
        <v>988</v>
      </c>
      <c r="L380" s="3">
        <v>2024</v>
      </c>
      <c r="M380" s="3" t="s">
        <v>991</v>
      </c>
      <c r="N380" s="3" t="s">
        <v>541</v>
      </c>
      <c r="O380" s="3"/>
      <c r="P380" s="3"/>
      <c r="Q380" s="3"/>
      <c r="R380" s="5"/>
      <c r="S380" s="5"/>
      <c r="T380" s="5"/>
      <c r="U380" s="5"/>
      <c r="V380" s="5"/>
      <c r="W380" s="5"/>
      <c r="X380" s="3"/>
    </row>
    <row r="381" spans="1:24" ht="32.25" customHeight="1" x14ac:dyDescent="0.35">
      <c r="A381" s="1"/>
      <c r="B381" s="4" t="s">
        <v>442</v>
      </c>
      <c r="C381" s="4" t="s">
        <v>678</v>
      </c>
      <c r="D381" s="4" t="s">
        <v>679</v>
      </c>
      <c r="E381" s="4" t="s">
        <v>972</v>
      </c>
      <c r="F381" s="4" t="s">
        <v>973</v>
      </c>
      <c r="G381" s="4" t="str">
        <f t="shared" si="27"/>
        <v xml:space="preserve">SERVICIOS TECNOLÓGICOS: Implementar soluciones tecnológicas estandarizadas, innovadoras e integrales para una gestión judicial, técnica y administrativa eficiente.  </v>
      </c>
      <c r="H381" s="4" t="s">
        <v>992</v>
      </c>
      <c r="I381" s="4" t="s">
        <v>993</v>
      </c>
      <c r="J381" s="4" t="s">
        <v>28</v>
      </c>
      <c r="K381" s="4" t="s">
        <v>994</v>
      </c>
      <c r="L381" s="4">
        <v>2019</v>
      </c>
      <c r="M381" s="4" t="s">
        <v>995</v>
      </c>
      <c r="N381" s="4" t="s">
        <v>28</v>
      </c>
      <c r="O381" s="4" t="s">
        <v>30</v>
      </c>
      <c r="P381" s="4">
        <v>0</v>
      </c>
      <c r="Q381" s="4">
        <v>100</v>
      </c>
      <c r="R381" s="16">
        <v>0.1</v>
      </c>
      <c r="S381" s="16">
        <v>0.2</v>
      </c>
      <c r="T381" s="16">
        <v>0.4</v>
      </c>
      <c r="U381" s="16">
        <v>0.6</v>
      </c>
      <c r="V381" s="16">
        <v>0.8</v>
      </c>
      <c r="W381" s="16">
        <v>1</v>
      </c>
      <c r="X381" s="4" t="s">
        <v>996</v>
      </c>
    </row>
    <row r="382" spans="1:24" ht="32.25" customHeight="1" x14ac:dyDescent="0.35">
      <c r="A382" s="1"/>
      <c r="B382" s="4" t="s">
        <v>442</v>
      </c>
      <c r="C382" s="4" t="s">
        <v>678</v>
      </c>
      <c r="D382" s="4" t="s">
        <v>679</v>
      </c>
      <c r="E382" s="4" t="s">
        <v>972</v>
      </c>
      <c r="F382" s="4" t="s">
        <v>973</v>
      </c>
      <c r="G382" s="4" t="str">
        <f t="shared" si="27"/>
        <v xml:space="preserve">SERVICIOS TECNOLÓGICOS: Implementar soluciones tecnológicas estandarizadas, innovadoras e integrales para una gestión judicial, técnica y administrativa eficiente.  </v>
      </c>
      <c r="H382" s="4" t="s">
        <v>992</v>
      </c>
      <c r="I382" s="4" t="s">
        <v>993</v>
      </c>
      <c r="J382" s="4" t="s">
        <v>28</v>
      </c>
      <c r="K382" s="4" t="s">
        <v>994</v>
      </c>
      <c r="L382" s="4">
        <v>2020</v>
      </c>
      <c r="M382" s="4" t="s">
        <v>997</v>
      </c>
      <c r="N382" s="4" t="s">
        <v>28</v>
      </c>
      <c r="O382" s="4"/>
      <c r="P382" s="4"/>
      <c r="Q382" s="4"/>
      <c r="R382" s="16"/>
      <c r="S382" s="16"/>
      <c r="T382" s="16"/>
      <c r="U382" s="16"/>
      <c r="V382" s="16"/>
      <c r="W382" s="16"/>
      <c r="X382" s="4"/>
    </row>
    <row r="383" spans="1:24" ht="32.25" customHeight="1" x14ac:dyDescent="0.35">
      <c r="A383" s="1"/>
      <c r="B383" s="4" t="s">
        <v>442</v>
      </c>
      <c r="C383" s="4" t="s">
        <v>678</v>
      </c>
      <c r="D383" s="4" t="s">
        <v>679</v>
      </c>
      <c r="E383" s="4" t="s">
        <v>972</v>
      </c>
      <c r="F383" s="4" t="s">
        <v>973</v>
      </c>
      <c r="G383" s="4" t="str">
        <f t="shared" si="27"/>
        <v xml:space="preserve">SERVICIOS TECNOLÓGICOS: Implementar soluciones tecnológicas estandarizadas, innovadoras e integrales para una gestión judicial, técnica y administrativa eficiente.  </v>
      </c>
      <c r="H383" s="4" t="s">
        <v>992</v>
      </c>
      <c r="I383" s="4" t="s">
        <v>993</v>
      </c>
      <c r="J383" s="4" t="s">
        <v>28</v>
      </c>
      <c r="K383" s="4" t="s">
        <v>994</v>
      </c>
      <c r="L383" s="4">
        <v>2021</v>
      </c>
      <c r="M383" s="4" t="s">
        <v>998</v>
      </c>
      <c r="N383" s="4" t="s">
        <v>28</v>
      </c>
      <c r="O383" s="4"/>
      <c r="P383" s="4"/>
      <c r="Q383" s="4"/>
      <c r="R383" s="16"/>
      <c r="S383" s="16"/>
      <c r="T383" s="16"/>
      <c r="U383" s="16"/>
      <c r="V383" s="16"/>
      <c r="W383" s="16"/>
      <c r="X383" s="4"/>
    </row>
    <row r="384" spans="1:24" ht="32.25" customHeight="1" x14ac:dyDescent="0.35">
      <c r="A384" s="1"/>
      <c r="B384" s="4" t="s">
        <v>442</v>
      </c>
      <c r="C384" s="4" t="s">
        <v>678</v>
      </c>
      <c r="D384" s="4" t="s">
        <v>679</v>
      </c>
      <c r="E384" s="4" t="s">
        <v>972</v>
      </c>
      <c r="F384" s="4" t="s">
        <v>973</v>
      </c>
      <c r="G384" s="4" t="str">
        <f t="shared" si="27"/>
        <v xml:space="preserve">SERVICIOS TECNOLÓGICOS: Implementar soluciones tecnológicas estandarizadas, innovadoras e integrales para una gestión judicial, técnica y administrativa eficiente.  </v>
      </c>
      <c r="H384" s="4" t="s">
        <v>992</v>
      </c>
      <c r="I384" s="4" t="s">
        <v>993</v>
      </c>
      <c r="J384" s="4" t="s">
        <v>28</v>
      </c>
      <c r="K384" s="4" t="s">
        <v>994</v>
      </c>
      <c r="L384" s="4" t="s">
        <v>83</v>
      </c>
      <c r="M384" s="4" t="s">
        <v>999</v>
      </c>
      <c r="N384" s="4" t="s">
        <v>28</v>
      </c>
      <c r="O384" s="4"/>
      <c r="P384" s="4"/>
      <c r="Q384" s="4"/>
      <c r="R384" s="16"/>
      <c r="S384" s="16"/>
      <c r="T384" s="16"/>
      <c r="U384" s="16"/>
      <c r="V384" s="16"/>
      <c r="W384" s="16"/>
      <c r="X384" s="4"/>
    </row>
    <row r="385" spans="1:24" ht="32.25" customHeight="1" x14ac:dyDescent="0.35">
      <c r="A385" s="1"/>
      <c r="B385" s="4" t="s">
        <v>442</v>
      </c>
      <c r="C385" s="4" t="s">
        <v>678</v>
      </c>
      <c r="D385" s="4" t="s">
        <v>679</v>
      </c>
      <c r="E385" s="4" t="s">
        <v>972</v>
      </c>
      <c r="F385" s="4" t="s">
        <v>973</v>
      </c>
      <c r="G385" s="4" t="str">
        <f t="shared" si="27"/>
        <v xml:space="preserve">SERVICIOS TECNOLÓGICOS: Implementar soluciones tecnológicas estandarizadas, innovadoras e integrales para una gestión judicial, técnica y administrativa eficiente.  </v>
      </c>
      <c r="H385" s="4" t="s">
        <v>992</v>
      </c>
      <c r="I385" s="4" t="s">
        <v>993</v>
      </c>
      <c r="J385" s="4" t="s">
        <v>28</v>
      </c>
      <c r="K385" s="4" t="s">
        <v>994</v>
      </c>
      <c r="L385" s="4">
        <v>2024</v>
      </c>
      <c r="M385" s="4" t="s">
        <v>1000</v>
      </c>
      <c r="N385" s="4" t="s">
        <v>28</v>
      </c>
      <c r="O385" s="4"/>
      <c r="P385" s="4"/>
      <c r="Q385" s="4"/>
      <c r="R385" s="16"/>
      <c r="S385" s="16"/>
      <c r="T385" s="16"/>
      <c r="U385" s="16"/>
      <c r="V385" s="16"/>
      <c r="W385" s="16"/>
      <c r="X385" s="4"/>
    </row>
    <row r="386" spans="1:24" ht="32.25" customHeight="1" x14ac:dyDescent="0.35">
      <c r="A386" s="1"/>
      <c r="B386" s="3" t="s">
        <v>660</v>
      </c>
      <c r="C386" s="3" t="s">
        <v>678</v>
      </c>
      <c r="D386" s="3" t="s">
        <v>679</v>
      </c>
      <c r="E386" s="3" t="s">
        <v>972</v>
      </c>
      <c r="F386" s="3" t="s">
        <v>973</v>
      </c>
      <c r="G386" s="3" t="str">
        <f t="shared" si="27"/>
        <v xml:space="preserve">SERVICIOS TECNOLÓGICOS: Implementar soluciones tecnológicas estandarizadas, innovadoras e integrales para una gestión judicial, técnica y administrativa eficiente.  </v>
      </c>
      <c r="H386" s="3" t="s">
        <v>1001</v>
      </c>
      <c r="I386" s="3" t="s">
        <v>1002</v>
      </c>
      <c r="J386" s="3" t="s">
        <v>456</v>
      </c>
      <c r="K386" s="3" t="s">
        <v>1003</v>
      </c>
      <c r="L386" s="3">
        <v>2019</v>
      </c>
      <c r="M386" s="3" t="s">
        <v>1004</v>
      </c>
      <c r="N386" s="3" t="s">
        <v>541</v>
      </c>
      <c r="O386" s="3" t="s">
        <v>30</v>
      </c>
      <c r="P386" s="3">
        <v>0</v>
      </c>
      <c r="Q386" s="3">
        <v>100</v>
      </c>
      <c r="R386" s="5">
        <v>0.1</v>
      </c>
      <c r="S386" s="5">
        <v>0.2</v>
      </c>
      <c r="T386" s="5">
        <v>0.4</v>
      </c>
      <c r="U386" s="5">
        <v>0.6</v>
      </c>
      <c r="V386" s="5">
        <v>0.8</v>
      </c>
      <c r="W386" s="5">
        <v>1</v>
      </c>
      <c r="X386" s="3" t="s">
        <v>1005</v>
      </c>
    </row>
    <row r="387" spans="1:24" ht="32.25" customHeight="1" x14ac:dyDescent="0.35">
      <c r="A387" s="1"/>
      <c r="B387" s="3" t="s">
        <v>660</v>
      </c>
      <c r="C387" s="3" t="s">
        <v>678</v>
      </c>
      <c r="D387" s="3" t="s">
        <v>679</v>
      </c>
      <c r="E387" s="3" t="s">
        <v>972</v>
      </c>
      <c r="F387" s="3" t="s">
        <v>973</v>
      </c>
      <c r="G387" s="3" t="str">
        <f t="shared" si="27"/>
        <v xml:space="preserve">SERVICIOS TECNOLÓGICOS: Implementar soluciones tecnológicas estandarizadas, innovadoras e integrales para una gestión judicial, técnica y administrativa eficiente.  </v>
      </c>
      <c r="H387" s="3" t="s">
        <v>1001</v>
      </c>
      <c r="I387" s="3" t="s">
        <v>1002</v>
      </c>
      <c r="J387" s="3" t="s">
        <v>456</v>
      </c>
      <c r="K387" s="3" t="s">
        <v>1003</v>
      </c>
      <c r="L387" s="3">
        <v>2020</v>
      </c>
      <c r="M387" s="3" t="s">
        <v>1006</v>
      </c>
      <c r="N387" s="3" t="s">
        <v>541</v>
      </c>
      <c r="O387" s="3"/>
      <c r="P387" s="3"/>
      <c r="Q387" s="3"/>
      <c r="R387" s="5"/>
      <c r="S387" s="5"/>
      <c r="T387" s="5"/>
      <c r="U387" s="5"/>
      <c r="V387" s="5"/>
      <c r="W387" s="5"/>
      <c r="X387" s="3"/>
    </row>
    <row r="388" spans="1:24" ht="32.25" customHeight="1" x14ac:dyDescent="0.35">
      <c r="A388" s="1"/>
      <c r="B388" s="3" t="s">
        <v>660</v>
      </c>
      <c r="C388" s="3" t="s">
        <v>678</v>
      </c>
      <c r="D388" s="3" t="s">
        <v>679</v>
      </c>
      <c r="E388" s="3" t="s">
        <v>972</v>
      </c>
      <c r="F388" s="3" t="s">
        <v>973</v>
      </c>
      <c r="G388" s="3" t="str">
        <f t="shared" si="27"/>
        <v xml:space="preserve">SERVICIOS TECNOLÓGICOS: Implementar soluciones tecnológicas estandarizadas, innovadoras e integrales para una gestión judicial, técnica y administrativa eficiente.  </v>
      </c>
      <c r="H388" s="3" t="s">
        <v>1001</v>
      </c>
      <c r="I388" s="3" t="s">
        <v>1002</v>
      </c>
      <c r="J388" s="3" t="s">
        <v>456</v>
      </c>
      <c r="K388" s="3" t="s">
        <v>1003</v>
      </c>
      <c r="L388" s="3" t="s">
        <v>44</v>
      </c>
      <c r="M388" s="3" t="s">
        <v>1007</v>
      </c>
      <c r="N388" s="3" t="s">
        <v>541</v>
      </c>
      <c r="O388" s="3"/>
      <c r="P388" s="3"/>
      <c r="Q388" s="3"/>
      <c r="R388" s="5"/>
      <c r="S388" s="5"/>
      <c r="T388" s="5"/>
      <c r="U388" s="5"/>
      <c r="V388" s="5"/>
      <c r="W388" s="5"/>
      <c r="X388" s="3"/>
    </row>
    <row r="389" spans="1:24" ht="32.25" customHeight="1" x14ac:dyDescent="0.35">
      <c r="A389" s="1"/>
      <c r="B389" s="3" t="s">
        <v>660</v>
      </c>
      <c r="C389" s="3" t="s">
        <v>678</v>
      </c>
      <c r="D389" s="3" t="s">
        <v>679</v>
      </c>
      <c r="E389" s="3" t="s">
        <v>972</v>
      </c>
      <c r="F389" s="3" t="s">
        <v>973</v>
      </c>
      <c r="G389" s="3" t="str">
        <f t="shared" si="27"/>
        <v xml:space="preserve">SERVICIOS TECNOLÓGICOS: Implementar soluciones tecnológicas estandarizadas, innovadoras e integrales para una gestión judicial, técnica y administrativa eficiente.  </v>
      </c>
      <c r="H389" s="3" t="s">
        <v>1001</v>
      </c>
      <c r="I389" s="3" t="s">
        <v>1002</v>
      </c>
      <c r="J389" s="3" t="s">
        <v>456</v>
      </c>
      <c r="K389" s="3" t="s">
        <v>1003</v>
      </c>
      <c r="L389" s="3">
        <v>2024</v>
      </c>
      <c r="M389" s="3" t="s">
        <v>1008</v>
      </c>
      <c r="N389" s="3" t="s">
        <v>541</v>
      </c>
      <c r="O389" s="3"/>
      <c r="P389" s="3"/>
      <c r="Q389" s="3"/>
      <c r="R389" s="5"/>
      <c r="S389" s="5"/>
      <c r="T389" s="5"/>
      <c r="U389" s="5"/>
      <c r="V389" s="5"/>
      <c r="W389" s="5"/>
      <c r="X389" s="3"/>
    </row>
    <row r="390" spans="1:24" ht="32.25" customHeight="1" x14ac:dyDescent="0.35">
      <c r="A390" s="1"/>
      <c r="B390" s="4" t="s">
        <v>536</v>
      </c>
      <c r="C390" s="4" t="s">
        <v>678</v>
      </c>
      <c r="D390" s="4" t="s">
        <v>679</v>
      </c>
      <c r="E390" s="4" t="s">
        <v>972</v>
      </c>
      <c r="F390" s="4" t="s">
        <v>973</v>
      </c>
      <c r="G390" s="4" t="str">
        <f t="shared" si="27"/>
        <v xml:space="preserve">SERVICIOS TECNOLÓGICOS: Implementar soluciones tecnológicas estandarizadas, innovadoras e integrales para una gestión judicial, técnica y administrativa eficiente.  </v>
      </c>
      <c r="H390" s="4" t="s">
        <v>1009</v>
      </c>
      <c r="I390" s="4" t="s">
        <v>1010</v>
      </c>
      <c r="J390" s="4" t="s">
        <v>456</v>
      </c>
      <c r="K390" s="4"/>
      <c r="L390" s="4" t="s">
        <v>344</v>
      </c>
      <c r="M390" s="4" t="s">
        <v>1011</v>
      </c>
      <c r="N390" s="4" t="s">
        <v>541</v>
      </c>
      <c r="O390" s="4" t="s">
        <v>30</v>
      </c>
      <c r="P390" s="4">
        <v>0</v>
      </c>
      <c r="Q390" s="4">
        <v>100</v>
      </c>
      <c r="R390" s="16">
        <v>0.1</v>
      </c>
      <c r="S390" s="16">
        <v>0.2</v>
      </c>
      <c r="T390" s="16">
        <v>0.4</v>
      </c>
      <c r="U390" s="16">
        <v>0.6</v>
      </c>
      <c r="V390" s="16">
        <v>0.8</v>
      </c>
      <c r="W390" s="16">
        <v>1</v>
      </c>
      <c r="X390" s="4" t="s">
        <v>1012</v>
      </c>
    </row>
    <row r="391" spans="1:24" ht="32.25" customHeight="1" x14ac:dyDescent="0.35">
      <c r="A391" s="1"/>
      <c r="B391" s="4" t="s">
        <v>536</v>
      </c>
      <c r="C391" s="4" t="s">
        <v>678</v>
      </c>
      <c r="D391" s="4" t="s">
        <v>679</v>
      </c>
      <c r="E391" s="4" t="s">
        <v>972</v>
      </c>
      <c r="F391" s="4" t="s">
        <v>973</v>
      </c>
      <c r="G391" s="4" t="str">
        <f t="shared" si="27"/>
        <v xml:space="preserve">SERVICIOS TECNOLÓGICOS: Implementar soluciones tecnológicas estandarizadas, innovadoras e integrales para una gestión judicial, técnica y administrativa eficiente.  </v>
      </c>
      <c r="H391" s="4" t="s">
        <v>1009</v>
      </c>
      <c r="I391" s="4" t="s">
        <v>1010</v>
      </c>
      <c r="J391" s="4" t="s">
        <v>456</v>
      </c>
      <c r="K391" s="4"/>
      <c r="L391" s="4">
        <v>2021</v>
      </c>
      <c r="M391" s="4" t="s">
        <v>1013</v>
      </c>
      <c r="N391" s="4" t="s">
        <v>541</v>
      </c>
      <c r="O391" s="4"/>
      <c r="P391" s="4"/>
      <c r="Q391" s="4"/>
      <c r="R391" s="16"/>
      <c r="S391" s="16"/>
      <c r="T391" s="16"/>
      <c r="U391" s="16"/>
      <c r="V391" s="16"/>
      <c r="W391" s="16"/>
      <c r="X391" s="4"/>
    </row>
    <row r="392" spans="1:24" ht="32.25" customHeight="1" x14ac:dyDescent="0.35">
      <c r="A392" s="1"/>
      <c r="B392" s="4" t="s">
        <v>536</v>
      </c>
      <c r="C392" s="4" t="s">
        <v>678</v>
      </c>
      <c r="D392" s="4" t="s">
        <v>679</v>
      </c>
      <c r="E392" s="4" t="s">
        <v>972</v>
      </c>
      <c r="F392" s="4" t="s">
        <v>973</v>
      </c>
      <c r="G392" s="4" t="str">
        <f t="shared" si="27"/>
        <v xml:space="preserve">SERVICIOS TECNOLÓGICOS: Implementar soluciones tecnológicas estandarizadas, innovadoras e integrales para una gestión judicial, técnica y administrativa eficiente.  </v>
      </c>
      <c r="H392" s="4" t="s">
        <v>1009</v>
      </c>
      <c r="I392" s="4" t="s">
        <v>1010</v>
      </c>
      <c r="J392" s="4" t="s">
        <v>456</v>
      </c>
      <c r="K392" s="4"/>
      <c r="L392" s="4" t="s">
        <v>1014</v>
      </c>
      <c r="M392" s="4" t="s">
        <v>1015</v>
      </c>
      <c r="N392" s="4" t="s">
        <v>541</v>
      </c>
      <c r="O392" s="4"/>
      <c r="P392" s="4"/>
      <c r="Q392" s="4"/>
      <c r="R392" s="16"/>
      <c r="S392" s="16"/>
      <c r="T392" s="16"/>
      <c r="U392" s="16"/>
      <c r="V392" s="16"/>
      <c r="W392" s="16"/>
      <c r="X392" s="4"/>
    </row>
    <row r="393" spans="1:24" ht="32.25" customHeight="1" x14ac:dyDescent="0.35">
      <c r="A393" s="1"/>
      <c r="B393" s="4" t="s">
        <v>536</v>
      </c>
      <c r="C393" s="4" t="s">
        <v>678</v>
      </c>
      <c r="D393" s="4" t="s">
        <v>679</v>
      </c>
      <c r="E393" s="4" t="s">
        <v>972</v>
      </c>
      <c r="F393" s="4" t="s">
        <v>973</v>
      </c>
      <c r="G393" s="4" t="str">
        <f t="shared" si="27"/>
        <v xml:space="preserve">SERVICIOS TECNOLÓGICOS: Implementar soluciones tecnológicas estandarizadas, innovadoras e integrales para una gestión judicial, técnica y administrativa eficiente.  </v>
      </c>
      <c r="H393" s="4" t="s">
        <v>1009</v>
      </c>
      <c r="I393" s="4" t="s">
        <v>1010</v>
      </c>
      <c r="J393" s="4" t="s">
        <v>456</v>
      </c>
      <c r="K393" s="4"/>
      <c r="L393" s="4">
        <v>2024</v>
      </c>
      <c r="M393" s="4" t="s">
        <v>1016</v>
      </c>
      <c r="N393" s="4" t="s">
        <v>541</v>
      </c>
      <c r="O393" s="4"/>
      <c r="P393" s="4"/>
      <c r="Q393" s="4"/>
      <c r="R393" s="16"/>
      <c r="S393" s="16"/>
      <c r="T393" s="16"/>
      <c r="U393" s="16"/>
      <c r="V393" s="16"/>
      <c r="W393" s="16"/>
      <c r="X393" s="4"/>
    </row>
    <row r="394" spans="1:24" ht="32.25" customHeight="1" x14ac:dyDescent="0.35">
      <c r="A394" s="1"/>
      <c r="B394" s="3" t="s">
        <v>536</v>
      </c>
      <c r="C394" s="3" t="s">
        <v>678</v>
      </c>
      <c r="D394" s="3" t="s">
        <v>679</v>
      </c>
      <c r="E394" s="3" t="s">
        <v>972</v>
      </c>
      <c r="F394" s="3" t="s">
        <v>973</v>
      </c>
      <c r="G394" s="3" t="str">
        <f t="shared" si="27"/>
        <v xml:space="preserve">SERVICIOS TECNOLÓGICOS: Implementar soluciones tecnológicas estandarizadas, innovadoras e integrales para una gestión judicial, técnica y administrativa eficiente.  </v>
      </c>
      <c r="H394" s="3" t="s">
        <v>1017</v>
      </c>
      <c r="I394" s="3" t="s">
        <v>1018</v>
      </c>
      <c r="J394" s="3" t="s">
        <v>456</v>
      </c>
      <c r="K394" s="3" t="s">
        <v>1019</v>
      </c>
      <c r="L394" s="3">
        <v>2019</v>
      </c>
      <c r="M394" s="3" t="s">
        <v>1020</v>
      </c>
      <c r="N394" s="3" t="s">
        <v>456</v>
      </c>
      <c r="O394" s="3" t="s">
        <v>30</v>
      </c>
      <c r="P394" s="3">
        <v>0</v>
      </c>
      <c r="Q394" s="3">
        <v>100</v>
      </c>
      <c r="R394" s="5">
        <v>0.1</v>
      </c>
      <c r="S394" s="5">
        <v>0.2</v>
      </c>
      <c r="T394" s="5">
        <v>0.4</v>
      </c>
      <c r="U394" s="5">
        <v>0.6</v>
      </c>
      <c r="V394" s="5">
        <v>0.8</v>
      </c>
      <c r="W394" s="5">
        <v>1</v>
      </c>
      <c r="X394" s="3" t="s">
        <v>1021</v>
      </c>
    </row>
    <row r="395" spans="1:24" ht="32.25" customHeight="1" x14ac:dyDescent="0.35">
      <c r="A395" s="1"/>
      <c r="B395" s="3" t="s">
        <v>536</v>
      </c>
      <c r="C395" s="3" t="s">
        <v>678</v>
      </c>
      <c r="D395" s="3" t="s">
        <v>679</v>
      </c>
      <c r="E395" s="3" t="s">
        <v>972</v>
      </c>
      <c r="F395" s="3" t="s">
        <v>973</v>
      </c>
      <c r="G395" s="3" t="str">
        <f t="shared" si="27"/>
        <v xml:space="preserve">SERVICIOS TECNOLÓGICOS: Implementar soluciones tecnológicas estandarizadas, innovadoras e integrales para una gestión judicial, técnica y administrativa eficiente.  </v>
      </c>
      <c r="H395" s="3" t="s">
        <v>1017</v>
      </c>
      <c r="I395" s="3" t="s">
        <v>1018</v>
      </c>
      <c r="J395" s="3" t="s">
        <v>456</v>
      </c>
      <c r="K395" s="3" t="s">
        <v>1019</v>
      </c>
      <c r="L395" s="3" t="s">
        <v>467</v>
      </c>
      <c r="M395" s="3" t="s">
        <v>393</v>
      </c>
      <c r="N395" s="3" t="s">
        <v>456</v>
      </c>
      <c r="O395" s="3"/>
      <c r="P395" s="3"/>
      <c r="Q395" s="3"/>
      <c r="R395" s="5"/>
      <c r="S395" s="5"/>
      <c r="T395" s="5"/>
      <c r="U395" s="5"/>
      <c r="V395" s="5"/>
      <c r="W395" s="5"/>
      <c r="X395" s="3"/>
    </row>
    <row r="396" spans="1:24" ht="32.25" customHeight="1" x14ac:dyDescent="0.35">
      <c r="A396" s="1"/>
      <c r="B396" s="3" t="s">
        <v>536</v>
      </c>
      <c r="C396" s="3" t="s">
        <v>678</v>
      </c>
      <c r="D396" s="3" t="s">
        <v>679</v>
      </c>
      <c r="E396" s="3" t="s">
        <v>972</v>
      </c>
      <c r="F396" s="3" t="s">
        <v>973</v>
      </c>
      <c r="G396" s="3" t="str">
        <f t="shared" si="27"/>
        <v xml:space="preserve">SERVICIOS TECNOLÓGICOS: Implementar soluciones tecnológicas estandarizadas, innovadoras e integrales para una gestión judicial, técnica y administrativa eficiente.  </v>
      </c>
      <c r="H396" s="3" t="s">
        <v>1017</v>
      </c>
      <c r="I396" s="3" t="s">
        <v>1018</v>
      </c>
      <c r="J396" s="3" t="s">
        <v>456</v>
      </c>
      <c r="K396" s="3" t="s">
        <v>1019</v>
      </c>
      <c r="L396" s="3">
        <v>2024</v>
      </c>
      <c r="M396" s="3" t="s">
        <v>1022</v>
      </c>
      <c r="N396" s="3" t="s">
        <v>456</v>
      </c>
      <c r="O396" s="3"/>
      <c r="P396" s="3"/>
      <c r="Q396" s="3"/>
      <c r="R396" s="5"/>
      <c r="S396" s="5"/>
      <c r="T396" s="5"/>
      <c r="U396" s="5"/>
      <c r="V396" s="5"/>
      <c r="W396" s="5"/>
      <c r="X396" s="3"/>
    </row>
    <row r="397" spans="1:24" ht="32.25" customHeight="1" x14ac:dyDescent="0.35">
      <c r="A397" s="1"/>
      <c r="B397" s="4" t="s">
        <v>536</v>
      </c>
      <c r="C397" s="4" t="s">
        <v>678</v>
      </c>
      <c r="D397" s="4" t="s">
        <v>679</v>
      </c>
      <c r="E397" s="4" t="s">
        <v>972</v>
      </c>
      <c r="F397" s="4" t="s">
        <v>973</v>
      </c>
      <c r="G397" s="4" t="str">
        <f t="shared" si="27"/>
        <v xml:space="preserve">SERVICIOS TECNOLÓGICOS: Implementar soluciones tecnológicas estandarizadas, innovadoras e integrales para una gestión judicial, técnica y administrativa eficiente.  </v>
      </c>
      <c r="H397" s="4" t="s">
        <v>1023</v>
      </c>
      <c r="I397" s="4" t="s">
        <v>1024</v>
      </c>
      <c r="J397" s="4" t="s">
        <v>456</v>
      </c>
      <c r="K397" s="4"/>
      <c r="L397" s="4" t="s">
        <v>344</v>
      </c>
      <c r="M397" s="4" t="s">
        <v>1025</v>
      </c>
      <c r="N397" s="4" t="s">
        <v>541</v>
      </c>
      <c r="O397" s="4" t="s">
        <v>30</v>
      </c>
      <c r="P397" s="4">
        <v>0</v>
      </c>
      <c r="Q397" s="4">
        <v>100</v>
      </c>
      <c r="R397" s="16">
        <v>0.1</v>
      </c>
      <c r="S397" s="16">
        <v>0.2</v>
      </c>
      <c r="T397" s="16">
        <v>0.4</v>
      </c>
      <c r="U397" s="16">
        <v>0.6</v>
      </c>
      <c r="V397" s="16">
        <v>0.8</v>
      </c>
      <c r="W397" s="16">
        <v>1</v>
      </c>
      <c r="X397" s="4" t="s">
        <v>1026</v>
      </c>
    </row>
    <row r="398" spans="1:24" ht="32.25" customHeight="1" x14ac:dyDescent="0.35">
      <c r="A398" s="1"/>
      <c r="B398" s="4" t="s">
        <v>536</v>
      </c>
      <c r="C398" s="4" t="s">
        <v>678</v>
      </c>
      <c r="D398" s="4" t="s">
        <v>679</v>
      </c>
      <c r="E398" s="4" t="s">
        <v>972</v>
      </c>
      <c r="F398" s="4" t="s">
        <v>973</v>
      </c>
      <c r="G398" s="4" t="str">
        <f t="shared" si="27"/>
        <v xml:space="preserve">SERVICIOS TECNOLÓGICOS: Implementar soluciones tecnológicas estandarizadas, innovadoras e integrales para una gestión judicial, técnica y administrativa eficiente.  </v>
      </c>
      <c r="H398" s="4" t="s">
        <v>1023</v>
      </c>
      <c r="I398" s="4" t="s">
        <v>1024</v>
      </c>
      <c r="J398" s="4" t="s">
        <v>456</v>
      </c>
      <c r="K398" s="4"/>
      <c r="L398" s="4" t="s">
        <v>44</v>
      </c>
      <c r="M398" s="4" t="s">
        <v>1027</v>
      </c>
      <c r="N398" s="4" t="s">
        <v>541</v>
      </c>
      <c r="O398" s="4"/>
      <c r="P398" s="4"/>
      <c r="Q398" s="4"/>
      <c r="R398" s="16"/>
      <c r="S398" s="16"/>
      <c r="T398" s="16"/>
      <c r="U398" s="16"/>
      <c r="V398" s="16"/>
      <c r="W398" s="16"/>
      <c r="X398" s="4"/>
    </row>
    <row r="399" spans="1:24" ht="32.25" customHeight="1" x14ac:dyDescent="0.35">
      <c r="A399" s="1"/>
      <c r="B399" s="4" t="s">
        <v>536</v>
      </c>
      <c r="C399" s="4" t="s">
        <v>678</v>
      </c>
      <c r="D399" s="4" t="s">
        <v>679</v>
      </c>
      <c r="E399" s="4" t="s">
        <v>972</v>
      </c>
      <c r="F399" s="4" t="s">
        <v>973</v>
      </c>
      <c r="G399" s="4" t="str">
        <f t="shared" si="27"/>
        <v xml:space="preserve">SERVICIOS TECNOLÓGICOS: Implementar soluciones tecnológicas estandarizadas, innovadoras e integrales para una gestión judicial, técnica y administrativa eficiente.  </v>
      </c>
      <c r="H399" s="4" t="s">
        <v>1023</v>
      </c>
      <c r="I399" s="4" t="s">
        <v>1024</v>
      </c>
      <c r="J399" s="4" t="s">
        <v>456</v>
      </c>
      <c r="K399" s="4"/>
      <c r="L399" s="4">
        <v>2024</v>
      </c>
      <c r="M399" s="4" t="s">
        <v>1028</v>
      </c>
      <c r="N399" s="4" t="s">
        <v>541</v>
      </c>
      <c r="O399" s="4"/>
      <c r="P399" s="4"/>
      <c r="Q399" s="4"/>
      <c r="R399" s="16"/>
      <c r="S399" s="16"/>
      <c r="T399" s="16"/>
      <c r="U399" s="16"/>
      <c r="V399" s="16"/>
      <c r="W399" s="16"/>
      <c r="X399" s="4"/>
    </row>
    <row r="400" spans="1:24" ht="32.25" customHeight="1" x14ac:dyDescent="0.35">
      <c r="A400" s="1"/>
      <c r="B400" s="3" t="s">
        <v>536</v>
      </c>
      <c r="C400" s="3" t="s">
        <v>678</v>
      </c>
      <c r="D400" s="3" t="s">
        <v>679</v>
      </c>
      <c r="E400" s="3" t="s">
        <v>972</v>
      </c>
      <c r="F400" s="3" t="s">
        <v>973</v>
      </c>
      <c r="G400" s="3" t="str">
        <f t="shared" si="27"/>
        <v xml:space="preserve">SERVICIOS TECNOLÓGICOS: Implementar soluciones tecnológicas estandarizadas, innovadoras e integrales para una gestión judicial, técnica y administrativa eficiente.  </v>
      </c>
      <c r="H400" s="3" t="s">
        <v>1029</v>
      </c>
      <c r="I400" s="3" t="s">
        <v>1030</v>
      </c>
      <c r="J400" s="3" t="s">
        <v>456</v>
      </c>
      <c r="K400" s="3" t="s">
        <v>1031</v>
      </c>
      <c r="L400" s="3">
        <v>2019</v>
      </c>
      <c r="M400" s="3" t="s">
        <v>1032</v>
      </c>
      <c r="N400" s="3" t="s">
        <v>541</v>
      </c>
      <c r="O400" s="3" t="s">
        <v>30</v>
      </c>
      <c r="P400" s="3">
        <v>0</v>
      </c>
      <c r="Q400" s="3">
        <v>100</v>
      </c>
      <c r="R400" s="5">
        <v>0.1</v>
      </c>
      <c r="S400" s="5">
        <v>0.2</v>
      </c>
      <c r="T400" s="5">
        <v>0.4</v>
      </c>
      <c r="U400" s="5">
        <v>0.6</v>
      </c>
      <c r="V400" s="5">
        <v>0.8</v>
      </c>
      <c r="W400" s="5">
        <v>1</v>
      </c>
      <c r="X400" s="3" t="s">
        <v>1033</v>
      </c>
    </row>
    <row r="401" spans="1:24" ht="32.25" customHeight="1" x14ac:dyDescent="0.35">
      <c r="A401" s="1"/>
      <c r="B401" s="3" t="s">
        <v>536</v>
      </c>
      <c r="C401" s="3" t="s">
        <v>678</v>
      </c>
      <c r="D401" s="3" t="s">
        <v>679</v>
      </c>
      <c r="E401" s="3" t="s">
        <v>972</v>
      </c>
      <c r="F401" s="3" t="s">
        <v>973</v>
      </c>
      <c r="G401" s="3" t="str">
        <f t="shared" si="27"/>
        <v xml:space="preserve">SERVICIOS TECNOLÓGICOS: Implementar soluciones tecnológicas estandarizadas, innovadoras e integrales para una gestión judicial, técnica y administrativa eficiente.  </v>
      </c>
      <c r="H401" s="3" t="s">
        <v>1029</v>
      </c>
      <c r="I401" s="3" t="s">
        <v>1030</v>
      </c>
      <c r="J401" s="3" t="s">
        <v>456</v>
      </c>
      <c r="K401" s="3" t="s">
        <v>1031</v>
      </c>
      <c r="L401" s="3" t="s">
        <v>328</v>
      </c>
      <c r="M401" s="3" t="s">
        <v>1034</v>
      </c>
      <c r="N401" s="3" t="s">
        <v>541</v>
      </c>
      <c r="O401" s="3"/>
      <c r="P401" s="3"/>
      <c r="Q401" s="3"/>
      <c r="R401" s="5"/>
      <c r="S401" s="5"/>
      <c r="T401" s="5"/>
      <c r="U401" s="5"/>
      <c r="V401" s="5"/>
      <c r="W401" s="5"/>
      <c r="X401" s="3"/>
    </row>
    <row r="402" spans="1:24" ht="32.25" customHeight="1" x14ac:dyDescent="0.35">
      <c r="A402" s="1"/>
      <c r="B402" s="3" t="s">
        <v>536</v>
      </c>
      <c r="C402" s="3" t="s">
        <v>678</v>
      </c>
      <c r="D402" s="3" t="s">
        <v>679</v>
      </c>
      <c r="E402" s="3" t="s">
        <v>972</v>
      </c>
      <c r="F402" s="3" t="s">
        <v>973</v>
      </c>
      <c r="G402" s="3" t="str">
        <f t="shared" si="27"/>
        <v xml:space="preserve">SERVICIOS TECNOLÓGICOS: Implementar soluciones tecnológicas estandarizadas, innovadoras e integrales para una gestión judicial, técnica y administrativa eficiente.  </v>
      </c>
      <c r="H402" s="3" t="s">
        <v>1029</v>
      </c>
      <c r="I402" s="3" t="s">
        <v>1030</v>
      </c>
      <c r="J402" s="3" t="s">
        <v>456</v>
      </c>
      <c r="K402" s="3" t="s">
        <v>1031</v>
      </c>
      <c r="L402" s="3">
        <v>2024</v>
      </c>
      <c r="M402" s="3" t="s">
        <v>1035</v>
      </c>
      <c r="N402" s="3" t="s">
        <v>541</v>
      </c>
      <c r="O402" s="3"/>
      <c r="P402" s="3"/>
      <c r="Q402" s="3"/>
      <c r="R402" s="5"/>
      <c r="S402" s="5"/>
      <c r="T402" s="5"/>
      <c r="U402" s="5"/>
      <c r="V402" s="5"/>
      <c r="W402" s="5"/>
      <c r="X402" s="3"/>
    </row>
    <row r="403" spans="1:24" ht="32.25" customHeight="1" x14ac:dyDescent="0.35">
      <c r="A403" s="1"/>
      <c r="B403" s="4" t="s">
        <v>536</v>
      </c>
      <c r="C403" s="4" t="s">
        <v>678</v>
      </c>
      <c r="D403" s="4" t="s">
        <v>679</v>
      </c>
      <c r="E403" s="4" t="s">
        <v>972</v>
      </c>
      <c r="F403" s="4" t="s">
        <v>973</v>
      </c>
      <c r="G403" s="4" t="str">
        <f t="shared" si="27"/>
        <v xml:space="preserve">SERVICIOS TECNOLÓGICOS: Implementar soluciones tecnológicas estandarizadas, innovadoras e integrales para una gestión judicial, técnica y administrativa eficiente.  </v>
      </c>
      <c r="H403" s="4" t="s">
        <v>1036</v>
      </c>
      <c r="I403" s="4" t="s">
        <v>1037</v>
      </c>
      <c r="J403" s="4" t="s">
        <v>456</v>
      </c>
      <c r="K403" s="4" t="s">
        <v>1038</v>
      </c>
      <c r="L403" s="4">
        <v>2019</v>
      </c>
      <c r="M403" s="4" t="s">
        <v>1039</v>
      </c>
      <c r="N403" s="4" t="s">
        <v>541</v>
      </c>
      <c r="O403" s="4" t="s">
        <v>30</v>
      </c>
      <c r="P403" s="4">
        <v>0</v>
      </c>
      <c r="Q403" s="4">
        <v>100</v>
      </c>
      <c r="R403" s="16">
        <v>0.1</v>
      </c>
      <c r="S403" s="16">
        <v>0.2</v>
      </c>
      <c r="T403" s="16">
        <v>0.4</v>
      </c>
      <c r="U403" s="16">
        <v>0.6</v>
      </c>
      <c r="V403" s="16">
        <v>0.8</v>
      </c>
      <c r="W403" s="16">
        <v>1</v>
      </c>
      <c r="X403" s="4" t="s">
        <v>1040</v>
      </c>
    </row>
    <row r="404" spans="1:24" ht="32.25" customHeight="1" x14ac:dyDescent="0.35">
      <c r="A404" s="1"/>
      <c r="B404" s="4" t="s">
        <v>536</v>
      </c>
      <c r="C404" s="4" t="s">
        <v>678</v>
      </c>
      <c r="D404" s="4" t="s">
        <v>679</v>
      </c>
      <c r="E404" s="4" t="s">
        <v>972</v>
      </c>
      <c r="F404" s="4" t="s">
        <v>973</v>
      </c>
      <c r="G404" s="4" t="str">
        <f t="shared" si="27"/>
        <v xml:space="preserve">SERVICIOS TECNOLÓGICOS: Implementar soluciones tecnológicas estandarizadas, innovadoras e integrales para una gestión judicial, técnica y administrativa eficiente.  </v>
      </c>
      <c r="H404" s="4" t="s">
        <v>1036</v>
      </c>
      <c r="I404" s="4" t="s">
        <v>1037</v>
      </c>
      <c r="J404" s="4" t="s">
        <v>456</v>
      </c>
      <c r="K404" s="4" t="s">
        <v>1038</v>
      </c>
      <c r="L404" s="4">
        <v>2019</v>
      </c>
      <c r="M404" s="4" t="s">
        <v>1041</v>
      </c>
      <c r="N404" s="4"/>
      <c r="O404" s="4"/>
      <c r="P404" s="4"/>
      <c r="Q404" s="4"/>
      <c r="R404" s="16"/>
      <c r="S404" s="16"/>
      <c r="T404" s="16"/>
      <c r="U404" s="16"/>
      <c r="V404" s="16"/>
      <c r="W404" s="16"/>
      <c r="X404" s="4"/>
    </row>
    <row r="405" spans="1:24" ht="32.25" customHeight="1" x14ac:dyDescent="0.35">
      <c r="A405" s="1"/>
      <c r="B405" s="4" t="s">
        <v>536</v>
      </c>
      <c r="C405" s="4" t="s">
        <v>678</v>
      </c>
      <c r="D405" s="4" t="s">
        <v>679</v>
      </c>
      <c r="E405" s="4" t="s">
        <v>972</v>
      </c>
      <c r="F405" s="4" t="s">
        <v>973</v>
      </c>
      <c r="G405" s="4" t="str">
        <f t="shared" ref="G405:G468" si="28">_xlfn.CONCAT(E405,": ",F405)</f>
        <v xml:space="preserve">SERVICIOS TECNOLÓGICOS: Implementar soluciones tecnológicas estandarizadas, innovadoras e integrales para una gestión judicial, técnica y administrativa eficiente.  </v>
      </c>
      <c r="H405" s="4" t="s">
        <v>1036</v>
      </c>
      <c r="I405" s="4" t="s">
        <v>1037</v>
      </c>
      <c r="J405" s="4" t="s">
        <v>456</v>
      </c>
      <c r="K405" s="4" t="s">
        <v>1038</v>
      </c>
      <c r="L405" s="4" t="s">
        <v>83</v>
      </c>
      <c r="M405" s="4" t="s">
        <v>1042</v>
      </c>
      <c r="N405" s="4"/>
      <c r="O405" s="4"/>
      <c r="P405" s="4"/>
      <c r="Q405" s="4"/>
      <c r="R405" s="16"/>
      <c r="S405" s="16"/>
      <c r="T405" s="16"/>
      <c r="U405" s="16"/>
      <c r="V405" s="16"/>
      <c r="W405" s="16"/>
      <c r="X405" s="4"/>
    </row>
    <row r="406" spans="1:24" ht="32.25" customHeight="1" x14ac:dyDescent="0.35">
      <c r="A406" s="1"/>
      <c r="B406" s="3" t="s">
        <v>536</v>
      </c>
      <c r="C406" s="3" t="s">
        <v>678</v>
      </c>
      <c r="D406" s="3" t="s">
        <v>679</v>
      </c>
      <c r="E406" s="3" t="s">
        <v>972</v>
      </c>
      <c r="F406" s="3" t="s">
        <v>973</v>
      </c>
      <c r="G406" s="3" t="str">
        <f t="shared" si="28"/>
        <v xml:space="preserve">SERVICIOS TECNOLÓGICOS: Implementar soluciones tecnológicas estandarizadas, innovadoras e integrales para una gestión judicial, técnica y administrativa eficiente.  </v>
      </c>
      <c r="H406" s="3" t="s">
        <v>1043</v>
      </c>
      <c r="I406" s="3" t="s">
        <v>1044</v>
      </c>
      <c r="J406" s="3" t="s">
        <v>456</v>
      </c>
      <c r="K406" s="3" t="s">
        <v>1038</v>
      </c>
      <c r="L406" s="3">
        <v>2019</v>
      </c>
      <c r="M406" s="3" t="s">
        <v>1039</v>
      </c>
      <c r="N406" s="3" t="s">
        <v>541</v>
      </c>
      <c r="O406" s="3" t="s">
        <v>30</v>
      </c>
      <c r="P406" s="3">
        <v>0</v>
      </c>
      <c r="Q406" s="3">
        <v>100</v>
      </c>
      <c r="R406" s="5">
        <v>0.1</v>
      </c>
      <c r="S406" s="5">
        <v>0.2</v>
      </c>
      <c r="T406" s="5">
        <v>0.4</v>
      </c>
      <c r="U406" s="5">
        <v>0.6</v>
      </c>
      <c r="V406" s="5">
        <v>0.8</v>
      </c>
      <c r="W406" s="5">
        <v>1</v>
      </c>
      <c r="X406" s="3" t="s">
        <v>1045</v>
      </c>
    </row>
    <row r="407" spans="1:24" ht="32.25" customHeight="1" x14ac:dyDescent="0.35">
      <c r="A407" s="1"/>
      <c r="B407" s="3" t="s">
        <v>536</v>
      </c>
      <c r="C407" s="3" t="s">
        <v>678</v>
      </c>
      <c r="D407" s="3" t="s">
        <v>679</v>
      </c>
      <c r="E407" s="3" t="s">
        <v>972</v>
      </c>
      <c r="F407" s="3" t="s">
        <v>973</v>
      </c>
      <c r="G407" s="3" t="str">
        <f t="shared" si="28"/>
        <v xml:space="preserve">SERVICIOS TECNOLÓGICOS: Implementar soluciones tecnológicas estandarizadas, innovadoras e integrales para una gestión judicial, técnica y administrativa eficiente.  </v>
      </c>
      <c r="H407" s="3" t="s">
        <v>1043</v>
      </c>
      <c r="I407" s="3" t="s">
        <v>1044</v>
      </c>
      <c r="J407" s="3" t="s">
        <v>456</v>
      </c>
      <c r="K407" s="3" t="s">
        <v>1038</v>
      </c>
      <c r="L407" s="3">
        <v>2019</v>
      </c>
      <c r="M407" s="3" t="s">
        <v>1041</v>
      </c>
      <c r="N407" s="3"/>
      <c r="O407" s="3"/>
      <c r="P407" s="3"/>
      <c r="Q407" s="3"/>
      <c r="R407" s="5"/>
      <c r="S407" s="5"/>
      <c r="T407" s="5"/>
      <c r="U407" s="5"/>
      <c r="V407" s="5"/>
      <c r="W407" s="5"/>
      <c r="X407" s="3"/>
    </row>
    <row r="408" spans="1:24" ht="32.25" customHeight="1" x14ac:dyDescent="0.35">
      <c r="A408" s="1"/>
      <c r="B408" s="3" t="s">
        <v>536</v>
      </c>
      <c r="C408" s="3" t="s">
        <v>678</v>
      </c>
      <c r="D408" s="3" t="s">
        <v>679</v>
      </c>
      <c r="E408" s="3" t="s">
        <v>972</v>
      </c>
      <c r="F408" s="3" t="s">
        <v>973</v>
      </c>
      <c r="G408" s="3" t="str">
        <f t="shared" si="28"/>
        <v xml:space="preserve">SERVICIOS TECNOLÓGICOS: Implementar soluciones tecnológicas estandarizadas, innovadoras e integrales para una gestión judicial, técnica y administrativa eficiente.  </v>
      </c>
      <c r="H408" s="3" t="s">
        <v>1043</v>
      </c>
      <c r="I408" s="3" t="s">
        <v>1044</v>
      </c>
      <c r="J408" s="3" t="s">
        <v>456</v>
      </c>
      <c r="K408" s="3" t="s">
        <v>1038</v>
      </c>
      <c r="L408" s="3" t="s">
        <v>83</v>
      </c>
      <c r="M408" s="3" t="s">
        <v>1046</v>
      </c>
      <c r="N408" s="3"/>
      <c r="O408" s="3"/>
      <c r="P408" s="3"/>
      <c r="Q408" s="3"/>
      <c r="R408" s="5"/>
      <c r="S408" s="5"/>
      <c r="T408" s="5"/>
      <c r="U408" s="5"/>
      <c r="V408" s="5"/>
      <c r="W408" s="5"/>
      <c r="X408" s="3"/>
    </row>
    <row r="409" spans="1:24" ht="32.25" customHeight="1" x14ac:dyDescent="0.35">
      <c r="A409" s="1"/>
      <c r="B409" s="4" t="s">
        <v>536</v>
      </c>
      <c r="C409" s="4" t="s">
        <v>678</v>
      </c>
      <c r="D409" s="4" t="s">
        <v>679</v>
      </c>
      <c r="E409" s="4" t="s">
        <v>972</v>
      </c>
      <c r="F409" s="4" t="s">
        <v>973</v>
      </c>
      <c r="G409" s="4" t="str">
        <f t="shared" si="28"/>
        <v xml:space="preserve">SERVICIOS TECNOLÓGICOS: Implementar soluciones tecnológicas estandarizadas, innovadoras e integrales para una gestión judicial, técnica y administrativa eficiente.  </v>
      </c>
      <c r="H409" s="4" t="s">
        <v>1047</v>
      </c>
      <c r="I409" s="4" t="s">
        <v>1048</v>
      </c>
      <c r="J409" s="4" t="s">
        <v>456</v>
      </c>
      <c r="K409" s="4" t="s">
        <v>1038</v>
      </c>
      <c r="L409" s="4">
        <v>2019</v>
      </c>
      <c r="M409" s="4" t="s">
        <v>1039</v>
      </c>
      <c r="N409" s="4" t="s">
        <v>541</v>
      </c>
      <c r="O409" s="4" t="s">
        <v>30</v>
      </c>
      <c r="P409" s="4">
        <v>0</v>
      </c>
      <c r="Q409" s="4">
        <v>100</v>
      </c>
      <c r="R409" s="16">
        <v>0.1</v>
      </c>
      <c r="S409" s="16">
        <v>0.2</v>
      </c>
      <c r="T409" s="16">
        <v>0.4</v>
      </c>
      <c r="U409" s="16">
        <v>0.6</v>
      </c>
      <c r="V409" s="16">
        <v>0.8</v>
      </c>
      <c r="W409" s="16">
        <v>1</v>
      </c>
      <c r="X409" s="4" t="s">
        <v>1049</v>
      </c>
    </row>
    <row r="410" spans="1:24" ht="32.25" customHeight="1" x14ac:dyDescent="0.35">
      <c r="A410" s="1"/>
      <c r="B410" s="4" t="s">
        <v>536</v>
      </c>
      <c r="C410" s="4" t="s">
        <v>678</v>
      </c>
      <c r="D410" s="4" t="s">
        <v>679</v>
      </c>
      <c r="E410" s="4" t="s">
        <v>972</v>
      </c>
      <c r="F410" s="4" t="s">
        <v>973</v>
      </c>
      <c r="G410" s="4" t="str">
        <f t="shared" si="28"/>
        <v xml:space="preserve">SERVICIOS TECNOLÓGICOS: Implementar soluciones tecnológicas estandarizadas, innovadoras e integrales para una gestión judicial, técnica y administrativa eficiente.  </v>
      </c>
      <c r="H410" s="4" t="s">
        <v>1047</v>
      </c>
      <c r="I410" s="4" t="s">
        <v>1048</v>
      </c>
      <c r="J410" s="4" t="s">
        <v>456</v>
      </c>
      <c r="K410" s="4" t="s">
        <v>1038</v>
      </c>
      <c r="L410" s="4">
        <v>2019</v>
      </c>
      <c r="M410" s="4" t="s">
        <v>1041</v>
      </c>
      <c r="N410" s="4"/>
      <c r="O410" s="4"/>
      <c r="P410" s="4"/>
      <c r="Q410" s="4"/>
      <c r="R410" s="16"/>
      <c r="S410" s="16"/>
      <c r="T410" s="16"/>
      <c r="U410" s="16"/>
      <c r="V410" s="16"/>
      <c r="W410" s="16"/>
      <c r="X410" s="4"/>
    </row>
    <row r="411" spans="1:24" ht="32.25" customHeight="1" x14ac:dyDescent="0.35">
      <c r="A411" s="1"/>
      <c r="B411" s="4" t="s">
        <v>536</v>
      </c>
      <c r="C411" s="4" t="s">
        <v>678</v>
      </c>
      <c r="D411" s="4" t="s">
        <v>679</v>
      </c>
      <c r="E411" s="4" t="s">
        <v>972</v>
      </c>
      <c r="F411" s="4" t="s">
        <v>973</v>
      </c>
      <c r="G411" s="4" t="str">
        <f t="shared" si="28"/>
        <v xml:space="preserve">SERVICIOS TECNOLÓGICOS: Implementar soluciones tecnológicas estandarizadas, innovadoras e integrales para una gestión judicial, técnica y administrativa eficiente.  </v>
      </c>
      <c r="H411" s="4" t="s">
        <v>1047</v>
      </c>
      <c r="I411" s="4" t="s">
        <v>1048</v>
      </c>
      <c r="J411" s="4" t="s">
        <v>456</v>
      </c>
      <c r="K411" s="4" t="s">
        <v>1038</v>
      </c>
      <c r="L411" s="4" t="s">
        <v>83</v>
      </c>
      <c r="M411" s="4" t="s">
        <v>1050</v>
      </c>
      <c r="N411" s="4"/>
      <c r="O411" s="4"/>
      <c r="P411" s="4"/>
      <c r="Q411" s="4"/>
      <c r="R411" s="16"/>
      <c r="S411" s="16"/>
      <c r="T411" s="16"/>
      <c r="U411" s="16"/>
      <c r="V411" s="16"/>
      <c r="W411" s="16"/>
      <c r="X411" s="4"/>
    </row>
    <row r="412" spans="1:24" ht="32.25" customHeight="1" x14ac:dyDescent="0.35">
      <c r="A412" s="1"/>
      <c r="B412" s="3" t="s">
        <v>536</v>
      </c>
      <c r="C412" s="3" t="s">
        <v>678</v>
      </c>
      <c r="D412" s="3" t="s">
        <v>679</v>
      </c>
      <c r="E412" s="3" t="s">
        <v>972</v>
      </c>
      <c r="F412" s="3" t="s">
        <v>973</v>
      </c>
      <c r="G412" s="3" t="str">
        <f t="shared" si="28"/>
        <v xml:space="preserve">SERVICIOS TECNOLÓGICOS: Implementar soluciones tecnológicas estandarizadas, innovadoras e integrales para una gestión judicial, técnica y administrativa eficiente.  </v>
      </c>
      <c r="H412" s="3" t="s">
        <v>1051</v>
      </c>
      <c r="I412" s="3" t="s">
        <v>1052</v>
      </c>
      <c r="J412" s="3" t="s">
        <v>456</v>
      </c>
      <c r="K412" s="3" t="s">
        <v>1038</v>
      </c>
      <c r="L412" s="3">
        <v>2019</v>
      </c>
      <c r="M412" s="3" t="s">
        <v>1039</v>
      </c>
      <c r="N412" s="3" t="s">
        <v>541</v>
      </c>
      <c r="O412" s="3" t="s">
        <v>30</v>
      </c>
      <c r="P412" s="3">
        <v>0</v>
      </c>
      <c r="Q412" s="3">
        <v>100</v>
      </c>
      <c r="R412" s="5">
        <v>0.1</v>
      </c>
      <c r="S412" s="5">
        <v>0.2</v>
      </c>
      <c r="T412" s="5">
        <v>0.4</v>
      </c>
      <c r="U412" s="5">
        <v>0.6</v>
      </c>
      <c r="V412" s="5">
        <v>0.8</v>
      </c>
      <c r="W412" s="5">
        <v>1</v>
      </c>
      <c r="X412" s="3" t="s">
        <v>1053</v>
      </c>
    </row>
    <row r="413" spans="1:24" ht="32.25" customHeight="1" x14ac:dyDescent="0.35">
      <c r="A413" s="1"/>
      <c r="B413" s="3" t="s">
        <v>536</v>
      </c>
      <c r="C413" s="3" t="s">
        <v>678</v>
      </c>
      <c r="D413" s="3" t="s">
        <v>679</v>
      </c>
      <c r="E413" s="3" t="s">
        <v>972</v>
      </c>
      <c r="F413" s="3" t="s">
        <v>973</v>
      </c>
      <c r="G413" s="3" t="str">
        <f t="shared" si="28"/>
        <v xml:space="preserve">SERVICIOS TECNOLÓGICOS: Implementar soluciones tecnológicas estandarizadas, innovadoras e integrales para una gestión judicial, técnica y administrativa eficiente.  </v>
      </c>
      <c r="H413" s="3" t="s">
        <v>1051</v>
      </c>
      <c r="I413" s="3" t="s">
        <v>1052</v>
      </c>
      <c r="J413" s="3" t="s">
        <v>456</v>
      </c>
      <c r="K413" s="3" t="s">
        <v>1038</v>
      </c>
      <c r="L413" s="3">
        <v>2019</v>
      </c>
      <c r="M413" s="3" t="s">
        <v>1041</v>
      </c>
      <c r="N413" s="3"/>
      <c r="O413" s="3"/>
      <c r="P413" s="3"/>
      <c r="Q413" s="3"/>
      <c r="R413" s="5"/>
      <c r="S413" s="5"/>
      <c r="T413" s="5"/>
      <c r="U413" s="5"/>
      <c r="V413" s="5"/>
      <c r="W413" s="5"/>
      <c r="X413" s="3"/>
    </row>
    <row r="414" spans="1:24" ht="32.25" customHeight="1" x14ac:dyDescent="0.35">
      <c r="A414" s="1"/>
      <c r="B414" s="3" t="s">
        <v>536</v>
      </c>
      <c r="C414" s="3" t="s">
        <v>678</v>
      </c>
      <c r="D414" s="3" t="s">
        <v>679</v>
      </c>
      <c r="E414" s="3" t="s">
        <v>972</v>
      </c>
      <c r="F414" s="3" t="s">
        <v>973</v>
      </c>
      <c r="G414" s="3" t="str">
        <f t="shared" si="28"/>
        <v xml:space="preserve">SERVICIOS TECNOLÓGICOS: Implementar soluciones tecnológicas estandarizadas, innovadoras e integrales para una gestión judicial, técnica y administrativa eficiente.  </v>
      </c>
      <c r="H414" s="3" t="s">
        <v>1051</v>
      </c>
      <c r="I414" s="3" t="s">
        <v>1052</v>
      </c>
      <c r="J414" s="3" t="s">
        <v>456</v>
      </c>
      <c r="K414" s="3" t="s">
        <v>1038</v>
      </c>
      <c r="L414" s="3" t="s">
        <v>83</v>
      </c>
      <c r="M414" s="3" t="s">
        <v>1054</v>
      </c>
      <c r="N414" s="3"/>
      <c r="O414" s="3"/>
      <c r="P414" s="3"/>
      <c r="Q414" s="3"/>
      <c r="R414" s="5"/>
      <c r="S414" s="5"/>
      <c r="T414" s="5"/>
      <c r="U414" s="5"/>
      <c r="V414" s="5"/>
      <c r="W414" s="5"/>
      <c r="X414" s="3"/>
    </row>
    <row r="415" spans="1:24" ht="32.25" customHeight="1" x14ac:dyDescent="0.35">
      <c r="A415" s="1"/>
      <c r="B415" s="4" t="s">
        <v>536</v>
      </c>
      <c r="C415" s="4" t="s">
        <v>678</v>
      </c>
      <c r="D415" s="4" t="s">
        <v>679</v>
      </c>
      <c r="E415" s="4" t="s">
        <v>972</v>
      </c>
      <c r="F415" s="4" t="s">
        <v>973</v>
      </c>
      <c r="G415" s="4" t="str">
        <f t="shared" si="28"/>
        <v xml:space="preserve">SERVICIOS TECNOLÓGICOS: Implementar soluciones tecnológicas estandarizadas, innovadoras e integrales para una gestión judicial, técnica y administrativa eficiente.  </v>
      </c>
      <c r="H415" s="4" t="s">
        <v>1055</v>
      </c>
      <c r="I415" s="4" t="s">
        <v>1056</v>
      </c>
      <c r="J415" s="4" t="s">
        <v>456</v>
      </c>
      <c r="K415" s="4" t="s">
        <v>1038</v>
      </c>
      <c r="L415" s="4">
        <v>2019</v>
      </c>
      <c r="M415" s="4" t="s">
        <v>1039</v>
      </c>
      <c r="N415" s="4" t="s">
        <v>541</v>
      </c>
      <c r="O415" s="4" t="s">
        <v>30</v>
      </c>
      <c r="P415" s="4">
        <v>0</v>
      </c>
      <c r="Q415" s="4">
        <v>100</v>
      </c>
      <c r="R415" s="16">
        <v>0.1</v>
      </c>
      <c r="S415" s="16">
        <v>0.2</v>
      </c>
      <c r="T415" s="16">
        <v>0.4</v>
      </c>
      <c r="U415" s="16">
        <v>0.6</v>
      </c>
      <c r="V415" s="16">
        <v>0.8</v>
      </c>
      <c r="W415" s="16">
        <v>1</v>
      </c>
      <c r="X415" s="4" t="s">
        <v>1057</v>
      </c>
    </row>
    <row r="416" spans="1:24" ht="32.25" customHeight="1" x14ac:dyDescent="0.35">
      <c r="A416" s="1"/>
      <c r="B416" s="4" t="s">
        <v>536</v>
      </c>
      <c r="C416" s="4" t="s">
        <v>678</v>
      </c>
      <c r="D416" s="4" t="s">
        <v>679</v>
      </c>
      <c r="E416" s="4" t="s">
        <v>972</v>
      </c>
      <c r="F416" s="4" t="s">
        <v>973</v>
      </c>
      <c r="G416" s="4" t="str">
        <f t="shared" si="28"/>
        <v xml:space="preserve">SERVICIOS TECNOLÓGICOS: Implementar soluciones tecnológicas estandarizadas, innovadoras e integrales para una gestión judicial, técnica y administrativa eficiente.  </v>
      </c>
      <c r="H416" s="4" t="s">
        <v>1055</v>
      </c>
      <c r="I416" s="4" t="s">
        <v>1056</v>
      </c>
      <c r="J416" s="4" t="s">
        <v>456</v>
      </c>
      <c r="K416" s="4" t="s">
        <v>1038</v>
      </c>
      <c r="L416" s="4">
        <v>2019</v>
      </c>
      <c r="M416" s="4" t="s">
        <v>1041</v>
      </c>
      <c r="N416" s="4"/>
      <c r="O416" s="4"/>
      <c r="P416" s="4"/>
      <c r="Q416" s="4"/>
      <c r="R416" s="16"/>
      <c r="S416" s="16"/>
      <c r="T416" s="16"/>
      <c r="U416" s="16"/>
      <c r="V416" s="16"/>
      <c r="W416" s="16"/>
      <c r="X416" s="4"/>
    </row>
    <row r="417" spans="1:24" ht="32.25" customHeight="1" x14ac:dyDescent="0.35">
      <c r="A417" s="1"/>
      <c r="B417" s="4" t="s">
        <v>536</v>
      </c>
      <c r="C417" s="4" t="s">
        <v>678</v>
      </c>
      <c r="D417" s="4" t="s">
        <v>679</v>
      </c>
      <c r="E417" s="4" t="s">
        <v>972</v>
      </c>
      <c r="F417" s="4" t="s">
        <v>973</v>
      </c>
      <c r="G417" s="4" t="str">
        <f t="shared" si="28"/>
        <v xml:space="preserve">SERVICIOS TECNOLÓGICOS: Implementar soluciones tecnológicas estandarizadas, innovadoras e integrales para una gestión judicial, técnica y administrativa eficiente.  </v>
      </c>
      <c r="H417" s="4" t="s">
        <v>1055</v>
      </c>
      <c r="I417" s="4" t="s">
        <v>1056</v>
      </c>
      <c r="J417" s="4" t="s">
        <v>456</v>
      </c>
      <c r="K417" s="4" t="s">
        <v>1038</v>
      </c>
      <c r="L417" s="4" t="s">
        <v>83</v>
      </c>
      <c r="M417" s="4" t="s">
        <v>1058</v>
      </c>
      <c r="N417" s="4"/>
      <c r="O417" s="4"/>
      <c r="P417" s="4"/>
      <c r="Q417" s="4"/>
      <c r="R417" s="16"/>
      <c r="S417" s="16"/>
      <c r="T417" s="16"/>
      <c r="U417" s="16"/>
      <c r="V417" s="16"/>
      <c r="W417" s="16"/>
      <c r="X417" s="4"/>
    </row>
    <row r="418" spans="1:24" ht="32.25" customHeight="1" x14ac:dyDescent="0.35">
      <c r="A418" s="1"/>
      <c r="B418" s="3" t="s">
        <v>536</v>
      </c>
      <c r="C418" s="3" t="s">
        <v>678</v>
      </c>
      <c r="D418" s="3" t="s">
        <v>679</v>
      </c>
      <c r="E418" s="3" t="s">
        <v>972</v>
      </c>
      <c r="F418" s="3" t="s">
        <v>973</v>
      </c>
      <c r="G418" s="3" t="str">
        <f t="shared" si="28"/>
        <v xml:space="preserve">SERVICIOS TECNOLÓGICOS: Implementar soluciones tecnológicas estandarizadas, innovadoras e integrales para una gestión judicial, técnica y administrativa eficiente.  </v>
      </c>
      <c r="H418" s="3" t="s">
        <v>1059</v>
      </c>
      <c r="I418" s="3" t="s">
        <v>1060</v>
      </c>
      <c r="J418" s="3" t="s">
        <v>456</v>
      </c>
      <c r="K418" s="3" t="s">
        <v>1038</v>
      </c>
      <c r="L418" s="3">
        <v>2019</v>
      </c>
      <c r="M418" s="3" t="s">
        <v>1039</v>
      </c>
      <c r="N418" s="3" t="s">
        <v>541</v>
      </c>
      <c r="O418" s="3" t="s">
        <v>30</v>
      </c>
      <c r="P418" s="3">
        <v>0</v>
      </c>
      <c r="Q418" s="3">
        <v>100</v>
      </c>
      <c r="R418" s="5">
        <v>0.1</v>
      </c>
      <c r="S418" s="5">
        <v>0.2</v>
      </c>
      <c r="T418" s="5">
        <v>0.4</v>
      </c>
      <c r="U418" s="5">
        <v>0.6</v>
      </c>
      <c r="V418" s="5">
        <v>0.8</v>
      </c>
      <c r="W418" s="5">
        <v>1</v>
      </c>
      <c r="X418" s="3" t="s">
        <v>1061</v>
      </c>
    </row>
    <row r="419" spans="1:24" ht="32.25" customHeight="1" x14ac:dyDescent="0.35">
      <c r="A419" s="1"/>
      <c r="B419" s="3" t="s">
        <v>536</v>
      </c>
      <c r="C419" s="3" t="s">
        <v>678</v>
      </c>
      <c r="D419" s="3" t="s">
        <v>679</v>
      </c>
      <c r="E419" s="3" t="s">
        <v>972</v>
      </c>
      <c r="F419" s="3" t="s">
        <v>973</v>
      </c>
      <c r="G419" s="3" t="str">
        <f t="shared" si="28"/>
        <v xml:space="preserve">SERVICIOS TECNOLÓGICOS: Implementar soluciones tecnológicas estandarizadas, innovadoras e integrales para una gestión judicial, técnica y administrativa eficiente.  </v>
      </c>
      <c r="H419" s="3" t="s">
        <v>1059</v>
      </c>
      <c r="I419" s="3" t="s">
        <v>1060</v>
      </c>
      <c r="J419" s="3" t="s">
        <v>456</v>
      </c>
      <c r="K419" s="3" t="s">
        <v>1038</v>
      </c>
      <c r="L419" s="3">
        <v>2019</v>
      </c>
      <c r="M419" s="3" t="s">
        <v>1041</v>
      </c>
      <c r="N419" s="3"/>
      <c r="O419" s="3"/>
      <c r="P419" s="3"/>
      <c r="Q419" s="3"/>
      <c r="R419" s="5"/>
      <c r="S419" s="5"/>
      <c r="T419" s="5"/>
      <c r="U419" s="5"/>
      <c r="V419" s="5"/>
      <c r="W419" s="5"/>
      <c r="X419" s="3"/>
    </row>
    <row r="420" spans="1:24" ht="32.25" customHeight="1" x14ac:dyDescent="0.35">
      <c r="A420" s="1"/>
      <c r="B420" s="3" t="s">
        <v>536</v>
      </c>
      <c r="C420" s="3" t="s">
        <v>678</v>
      </c>
      <c r="D420" s="3" t="s">
        <v>679</v>
      </c>
      <c r="E420" s="3" t="s">
        <v>972</v>
      </c>
      <c r="F420" s="3" t="s">
        <v>973</v>
      </c>
      <c r="G420" s="3" t="str">
        <f t="shared" si="28"/>
        <v xml:space="preserve">SERVICIOS TECNOLÓGICOS: Implementar soluciones tecnológicas estandarizadas, innovadoras e integrales para una gestión judicial, técnica y administrativa eficiente.  </v>
      </c>
      <c r="H420" s="3" t="s">
        <v>1059</v>
      </c>
      <c r="I420" s="3" t="s">
        <v>1060</v>
      </c>
      <c r="J420" s="3" t="s">
        <v>456</v>
      </c>
      <c r="K420" s="3" t="s">
        <v>1038</v>
      </c>
      <c r="L420" s="3" t="s">
        <v>83</v>
      </c>
      <c r="M420" s="3" t="s">
        <v>1062</v>
      </c>
      <c r="N420" s="3"/>
      <c r="O420" s="3"/>
      <c r="P420" s="3"/>
      <c r="Q420" s="3"/>
      <c r="R420" s="5"/>
      <c r="S420" s="5"/>
      <c r="T420" s="5"/>
      <c r="U420" s="5"/>
      <c r="V420" s="5"/>
      <c r="W420" s="5"/>
      <c r="X420" s="3"/>
    </row>
    <row r="421" spans="1:24" ht="32.25" customHeight="1" x14ac:dyDescent="0.35">
      <c r="A421" s="1"/>
      <c r="B421" s="4" t="s">
        <v>536</v>
      </c>
      <c r="C421" s="4" t="s">
        <v>678</v>
      </c>
      <c r="D421" s="4" t="s">
        <v>679</v>
      </c>
      <c r="E421" s="4" t="s">
        <v>972</v>
      </c>
      <c r="F421" s="4" t="s">
        <v>973</v>
      </c>
      <c r="G421" s="4" t="str">
        <f t="shared" si="28"/>
        <v xml:space="preserve">SERVICIOS TECNOLÓGICOS: Implementar soluciones tecnológicas estandarizadas, innovadoras e integrales para una gestión judicial, técnica y administrativa eficiente.  </v>
      </c>
      <c r="H421" s="4" t="s">
        <v>1063</v>
      </c>
      <c r="I421" s="4" t="s">
        <v>1064</v>
      </c>
      <c r="J421" s="4" t="s">
        <v>456</v>
      </c>
      <c r="K421" s="4" t="s">
        <v>1038</v>
      </c>
      <c r="L421" s="4">
        <v>2019</v>
      </c>
      <c r="M421" s="4" t="s">
        <v>1039</v>
      </c>
      <c r="N421" s="4" t="s">
        <v>541</v>
      </c>
      <c r="O421" s="4" t="s">
        <v>30</v>
      </c>
      <c r="P421" s="4">
        <v>0</v>
      </c>
      <c r="Q421" s="4">
        <v>100</v>
      </c>
      <c r="R421" s="16">
        <v>0.1</v>
      </c>
      <c r="S421" s="16">
        <v>0.2</v>
      </c>
      <c r="T421" s="16">
        <v>0.4</v>
      </c>
      <c r="U421" s="16">
        <v>0.6</v>
      </c>
      <c r="V421" s="16">
        <v>0.8</v>
      </c>
      <c r="W421" s="16">
        <v>1</v>
      </c>
      <c r="X421" s="4" t="s">
        <v>1065</v>
      </c>
    </row>
    <row r="422" spans="1:24" ht="32.25" customHeight="1" x14ac:dyDescent="0.35">
      <c r="A422" s="1"/>
      <c r="B422" s="4" t="s">
        <v>536</v>
      </c>
      <c r="C422" s="4" t="s">
        <v>678</v>
      </c>
      <c r="D422" s="4" t="s">
        <v>679</v>
      </c>
      <c r="E422" s="4" t="s">
        <v>972</v>
      </c>
      <c r="F422" s="4" t="s">
        <v>973</v>
      </c>
      <c r="G422" s="4" t="str">
        <f t="shared" si="28"/>
        <v xml:space="preserve">SERVICIOS TECNOLÓGICOS: Implementar soluciones tecnológicas estandarizadas, innovadoras e integrales para una gestión judicial, técnica y administrativa eficiente.  </v>
      </c>
      <c r="H422" s="4" t="s">
        <v>1063</v>
      </c>
      <c r="I422" s="4" t="s">
        <v>1064</v>
      </c>
      <c r="J422" s="4" t="s">
        <v>456</v>
      </c>
      <c r="K422" s="4" t="s">
        <v>1038</v>
      </c>
      <c r="L422" s="4">
        <v>2019</v>
      </c>
      <c r="M422" s="4" t="s">
        <v>1041</v>
      </c>
      <c r="N422" s="4"/>
      <c r="O422" s="4"/>
      <c r="P422" s="4"/>
      <c r="Q422" s="4"/>
      <c r="R422" s="16"/>
      <c r="S422" s="16"/>
      <c r="T422" s="16"/>
      <c r="U422" s="16"/>
      <c r="V422" s="16"/>
      <c r="W422" s="16"/>
      <c r="X422" s="4"/>
    </row>
    <row r="423" spans="1:24" ht="32.25" customHeight="1" x14ac:dyDescent="0.35">
      <c r="A423" s="1"/>
      <c r="B423" s="4" t="s">
        <v>536</v>
      </c>
      <c r="C423" s="4" t="s">
        <v>678</v>
      </c>
      <c r="D423" s="4" t="s">
        <v>679</v>
      </c>
      <c r="E423" s="4" t="s">
        <v>972</v>
      </c>
      <c r="F423" s="4" t="s">
        <v>973</v>
      </c>
      <c r="G423" s="4" t="str">
        <f t="shared" si="28"/>
        <v xml:space="preserve">SERVICIOS TECNOLÓGICOS: Implementar soluciones tecnológicas estandarizadas, innovadoras e integrales para una gestión judicial, técnica y administrativa eficiente.  </v>
      </c>
      <c r="H423" s="4" t="s">
        <v>1063</v>
      </c>
      <c r="I423" s="4" t="s">
        <v>1064</v>
      </c>
      <c r="J423" s="4" t="s">
        <v>456</v>
      </c>
      <c r="K423" s="4" t="s">
        <v>1038</v>
      </c>
      <c r="L423" s="4" t="s">
        <v>83</v>
      </c>
      <c r="M423" s="4" t="s">
        <v>1066</v>
      </c>
      <c r="N423" s="4"/>
      <c r="O423" s="4"/>
      <c r="P423" s="4"/>
      <c r="Q423" s="4"/>
      <c r="R423" s="16"/>
      <c r="S423" s="16"/>
      <c r="T423" s="16"/>
      <c r="U423" s="16"/>
      <c r="V423" s="16"/>
      <c r="W423" s="16"/>
      <c r="X423" s="4"/>
    </row>
    <row r="424" spans="1:24" ht="32.25" customHeight="1" x14ac:dyDescent="0.35">
      <c r="A424" s="1"/>
      <c r="B424" s="3" t="s">
        <v>536</v>
      </c>
      <c r="C424" s="3" t="s">
        <v>678</v>
      </c>
      <c r="D424" s="3" t="s">
        <v>679</v>
      </c>
      <c r="E424" s="3" t="s">
        <v>972</v>
      </c>
      <c r="F424" s="3" t="s">
        <v>973</v>
      </c>
      <c r="G424" s="3" t="str">
        <f t="shared" si="28"/>
        <v xml:space="preserve">SERVICIOS TECNOLÓGICOS: Implementar soluciones tecnológicas estandarizadas, innovadoras e integrales para una gestión judicial, técnica y administrativa eficiente.  </v>
      </c>
      <c r="H424" s="3" t="s">
        <v>1067</v>
      </c>
      <c r="I424" s="3" t="s">
        <v>1068</v>
      </c>
      <c r="J424" s="3" t="s">
        <v>456</v>
      </c>
      <c r="K424" s="3" t="s">
        <v>1038</v>
      </c>
      <c r="L424" s="3">
        <v>2019</v>
      </c>
      <c r="M424" s="3" t="s">
        <v>1039</v>
      </c>
      <c r="N424" s="3" t="s">
        <v>541</v>
      </c>
      <c r="O424" s="3" t="s">
        <v>30</v>
      </c>
      <c r="P424" s="3">
        <v>0</v>
      </c>
      <c r="Q424" s="3">
        <v>100</v>
      </c>
      <c r="R424" s="5">
        <v>0.1</v>
      </c>
      <c r="S424" s="5">
        <v>0.2</v>
      </c>
      <c r="T424" s="5">
        <v>0.4</v>
      </c>
      <c r="U424" s="5">
        <v>0.6</v>
      </c>
      <c r="V424" s="5">
        <v>0.8</v>
      </c>
      <c r="W424" s="5">
        <v>1</v>
      </c>
      <c r="X424" s="3" t="s">
        <v>1069</v>
      </c>
    </row>
    <row r="425" spans="1:24" ht="32.25" customHeight="1" x14ac:dyDescent="0.35">
      <c r="A425" s="1"/>
      <c r="B425" s="3" t="s">
        <v>536</v>
      </c>
      <c r="C425" s="3" t="s">
        <v>678</v>
      </c>
      <c r="D425" s="3" t="s">
        <v>679</v>
      </c>
      <c r="E425" s="3" t="s">
        <v>972</v>
      </c>
      <c r="F425" s="3" t="s">
        <v>973</v>
      </c>
      <c r="G425" s="3" t="str">
        <f t="shared" si="28"/>
        <v xml:space="preserve">SERVICIOS TECNOLÓGICOS: Implementar soluciones tecnológicas estandarizadas, innovadoras e integrales para una gestión judicial, técnica y administrativa eficiente.  </v>
      </c>
      <c r="H425" s="3" t="s">
        <v>1067</v>
      </c>
      <c r="I425" s="3" t="s">
        <v>1068</v>
      </c>
      <c r="J425" s="3" t="s">
        <v>456</v>
      </c>
      <c r="K425" s="3" t="s">
        <v>1038</v>
      </c>
      <c r="L425" s="3">
        <v>2019</v>
      </c>
      <c r="M425" s="3" t="s">
        <v>1041</v>
      </c>
      <c r="N425" s="3"/>
      <c r="O425" s="3"/>
      <c r="P425" s="3"/>
      <c r="Q425" s="3"/>
      <c r="R425" s="5"/>
      <c r="S425" s="5"/>
      <c r="T425" s="5"/>
      <c r="U425" s="5"/>
      <c r="V425" s="5"/>
      <c r="W425" s="5"/>
      <c r="X425" s="3"/>
    </row>
    <row r="426" spans="1:24" ht="32.25" customHeight="1" x14ac:dyDescent="0.35">
      <c r="A426" s="1"/>
      <c r="B426" s="3" t="s">
        <v>536</v>
      </c>
      <c r="C426" s="3" t="s">
        <v>678</v>
      </c>
      <c r="D426" s="3" t="s">
        <v>679</v>
      </c>
      <c r="E426" s="3" t="s">
        <v>972</v>
      </c>
      <c r="F426" s="3" t="s">
        <v>973</v>
      </c>
      <c r="G426" s="3" t="str">
        <f t="shared" si="28"/>
        <v xml:space="preserve">SERVICIOS TECNOLÓGICOS: Implementar soluciones tecnológicas estandarizadas, innovadoras e integrales para una gestión judicial, técnica y administrativa eficiente.  </v>
      </c>
      <c r="H426" s="3" t="s">
        <v>1067</v>
      </c>
      <c r="I426" s="3" t="s">
        <v>1068</v>
      </c>
      <c r="J426" s="3" t="s">
        <v>456</v>
      </c>
      <c r="K426" s="3" t="s">
        <v>1038</v>
      </c>
      <c r="L426" s="3" t="s">
        <v>83</v>
      </c>
      <c r="M426" s="3" t="s">
        <v>1070</v>
      </c>
      <c r="N426" s="3"/>
      <c r="O426" s="3"/>
      <c r="P426" s="3"/>
      <c r="Q426" s="3"/>
      <c r="R426" s="5"/>
      <c r="S426" s="5"/>
      <c r="T426" s="5"/>
      <c r="U426" s="5"/>
      <c r="V426" s="5"/>
      <c r="W426" s="5"/>
      <c r="X426" s="3"/>
    </row>
    <row r="427" spans="1:24" ht="32.25" customHeight="1" x14ac:dyDescent="0.35">
      <c r="A427" s="1"/>
      <c r="B427" s="4" t="s">
        <v>536</v>
      </c>
      <c r="C427" s="4" t="s">
        <v>678</v>
      </c>
      <c r="D427" s="4" t="s">
        <v>679</v>
      </c>
      <c r="E427" s="4" t="s">
        <v>972</v>
      </c>
      <c r="F427" s="4" t="s">
        <v>973</v>
      </c>
      <c r="G427" s="4" t="str">
        <f t="shared" si="28"/>
        <v xml:space="preserve">SERVICIOS TECNOLÓGICOS: Implementar soluciones tecnológicas estandarizadas, innovadoras e integrales para una gestión judicial, técnica y administrativa eficiente.  </v>
      </c>
      <c r="H427" s="4" t="s">
        <v>1071</v>
      </c>
      <c r="I427" s="4" t="s">
        <v>1072</v>
      </c>
      <c r="J427" s="4" t="s">
        <v>456</v>
      </c>
      <c r="K427" s="4" t="s">
        <v>1038</v>
      </c>
      <c r="L427" s="4">
        <v>2019</v>
      </c>
      <c r="M427" s="4" t="s">
        <v>1039</v>
      </c>
      <c r="N427" s="4" t="s">
        <v>541</v>
      </c>
      <c r="O427" s="4" t="s">
        <v>30</v>
      </c>
      <c r="P427" s="4">
        <v>0</v>
      </c>
      <c r="Q427" s="4">
        <v>100</v>
      </c>
      <c r="R427" s="16">
        <v>0.1</v>
      </c>
      <c r="S427" s="16">
        <v>0.2</v>
      </c>
      <c r="T427" s="16">
        <v>0.4</v>
      </c>
      <c r="U427" s="16">
        <v>0.6</v>
      </c>
      <c r="V427" s="16">
        <v>0.8</v>
      </c>
      <c r="W427" s="16">
        <v>1</v>
      </c>
      <c r="X427" s="4" t="s">
        <v>1073</v>
      </c>
    </row>
    <row r="428" spans="1:24" ht="32.25" customHeight="1" x14ac:dyDescent="0.35">
      <c r="A428" s="1"/>
      <c r="B428" s="4" t="s">
        <v>536</v>
      </c>
      <c r="C428" s="4" t="s">
        <v>678</v>
      </c>
      <c r="D428" s="4" t="s">
        <v>679</v>
      </c>
      <c r="E428" s="4" t="s">
        <v>972</v>
      </c>
      <c r="F428" s="4" t="s">
        <v>973</v>
      </c>
      <c r="G428" s="4" t="str">
        <f t="shared" si="28"/>
        <v xml:space="preserve">SERVICIOS TECNOLÓGICOS: Implementar soluciones tecnológicas estandarizadas, innovadoras e integrales para una gestión judicial, técnica y administrativa eficiente.  </v>
      </c>
      <c r="H428" s="4" t="s">
        <v>1071</v>
      </c>
      <c r="I428" s="4" t="s">
        <v>1072</v>
      </c>
      <c r="J428" s="4" t="s">
        <v>456</v>
      </c>
      <c r="K428" s="4" t="s">
        <v>1038</v>
      </c>
      <c r="L428" s="4">
        <v>2019</v>
      </c>
      <c r="M428" s="4" t="s">
        <v>1041</v>
      </c>
      <c r="N428" s="4"/>
      <c r="O428" s="4"/>
      <c r="P428" s="4"/>
      <c r="Q428" s="4"/>
      <c r="R428" s="16"/>
      <c r="S428" s="16"/>
      <c r="T428" s="16"/>
      <c r="U428" s="16"/>
      <c r="V428" s="16"/>
      <c r="W428" s="16"/>
      <c r="X428" s="4"/>
    </row>
    <row r="429" spans="1:24" ht="32.25" customHeight="1" x14ac:dyDescent="0.35">
      <c r="A429" s="1"/>
      <c r="B429" s="4" t="s">
        <v>536</v>
      </c>
      <c r="C429" s="4" t="s">
        <v>678</v>
      </c>
      <c r="D429" s="4" t="s">
        <v>679</v>
      </c>
      <c r="E429" s="4" t="s">
        <v>972</v>
      </c>
      <c r="F429" s="4" t="s">
        <v>973</v>
      </c>
      <c r="G429" s="4" t="str">
        <f t="shared" si="28"/>
        <v xml:space="preserve">SERVICIOS TECNOLÓGICOS: Implementar soluciones tecnológicas estandarizadas, innovadoras e integrales para una gestión judicial, técnica y administrativa eficiente.  </v>
      </c>
      <c r="H429" s="4" t="s">
        <v>1071</v>
      </c>
      <c r="I429" s="4" t="s">
        <v>1072</v>
      </c>
      <c r="J429" s="4" t="s">
        <v>456</v>
      </c>
      <c r="K429" s="4" t="s">
        <v>1038</v>
      </c>
      <c r="L429" s="4" t="s">
        <v>83</v>
      </c>
      <c r="M429" s="4" t="s">
        <v>1074</v>
      </c>
      <c r="N429" s="4"/>
      <c r="O429" s="4"/>
      <c r="P429" s="4"/>
      <c r="Q429" s="4"/>
      <c r="R429" s="16"/>
      <c r="S429" s="16"/>
      <c r="T429" s="16"/>
      <c r="U429" s="16"/>
      <c r="V429" s="16"/>
      <c r="W429" s="16"/>
      <c r="X429" s="4"/>
    </row>
    <row r="430" spans="1:24" ht="32.25" customHeight="1" x14ac:dyDescent="0.35">
      <c r="A430" s="1"/>
      <c r="B430" s="3" t="s">
        <v>536</v>
      </c>
      <c r="C430" s="3" t="s">
        <v>678</v>
      </c>
      <c r="D430" s="3" t="s">
        <v>679</v>
      </c>
      <c r="E430" s="3" t="s">
        <v>972</v>
      </c>
      <c r="F430" s="3" t="s">
        <v>973</v>
      </c>
      <c r="G430" s="3" t="str">
        <f t="shared" si="28"/>
        <v xml:space="preserve">SERVICIOS TECNOLÓGICOS: Implementar soluciones tecnológicas estandarizadas, innovadoras e integrales para una gestión judicial, técnica y administrativa eficiente.  </v>
      </c>
      <c r="H430" s="3" t="s">
        <v>1075</v>
      </c>
      <c r="I430" s="3" t="s">
        <v>1076</v>
      </c>
      <c r="J430" s="3" t="s">
        <v>456</v>
      </c>
      <c r="K430" s="3" t="s">
        <v>1038</v>
      </c>
      <c r="L430" s="3">
        <v>2019</v>
      </c>
      <c r="M430" s="3" t="s">
        <v>1039</v>
      </c>
      <c r="N430" s="3" t="s">
        <v>541</v>
      </c>
      <c r="O430" s="3" t="s">
        <v>30</v>
      </c>
      <c r="P430" s="3">
        <v>0</v>
      </c>
      <c r="Q430" s="3">
        <v>100</v>
      </c>
      <c r="R430" s="5">
        <v>0.1</v>
      </c>
      <c r="S430" s="5">
        <v>0.2</v>
      </c>
      <c r="T430" s="5">
        <v>0.4</v>
      </c>
      <c r="U430" s="5">
        <v>0.6</v>
      </c>
      <c r="V430" s="5">
        <v>0.8</v>
      </c>
      <c r="W430" s="5">
        <v>1</v>
      </c>
      <c r="X430" s="3" t="s">
        <v>1077</v>
      </c>
    </row>
    <row r="431" spans="1:24" ht="32.25" customHeight="1" x14ac:dyDescent="0.35">
      <c r="A431" s="1"/>
      <c r="B431" s="3" t="s">
        <v>536</v>
      </c>
      <c r="C431" s="3" t="s">
        <v>678</v>
      </c>
      <c r="D431" s="3" t="s">
        <v>679</v>
      </c>
      <c r="E431" s="3" t="s">
        <v>972</v>
      </c>
      <c r="F431" s="3" t="s">
        <v>973</v>
      </c>
      <c r="G431" s="3" t="str">
        <f t="shared" si="28"/>
        <v xml:space="preserve">SERVICIOS TECNOLÓGICOS: Implementar soluciones tecnológicas estandarizadas, innovadoras e integrales para una gestión judicial, técnica y administrativa eficiente.  </v>
      </c>
      <c r="H431" s="3" t="s">
        <v>1075</v>
      </c>
      <c r="I431" s="3" t="s">
        <v>1076</v>
      </c>
      <c r="J431" s="3" t="s">
        <v>456</v>
      </c>
      <c r="K431" s="3" t="s">
        <v>1038</v>
      </c>
      <c r="L431" s="3">
        <v>2019</v>
      </c>
      <c r="M431" s="3" t="s">
        <v>1041</v>
      </c>
      <c r="N431" s="3"/>
      <c r="O431" s="3"/>
      <c r="P431" s="3"/>
      <c r="Q431" s="3"/>
      <c r="R431" s="5"/>
      <c r="S431" s="5"/>
      <c r="T431" s="5"/>
      <c r="U431" s="5"/>
      <c r="V431" s="5"/>
      <c r="W431" s="5"/>
      <c r="X431" s="3"/>
    </row>
    <row r="432" spans="1:24" ht="32.25" customHeight="1" x14ac:dyDescent="0.35">
      <c r="A432" s="1"/>
      <c r="B432" s="3" t="s">
        <v>536</v>
      </c>
      <c r="C432" s="3" t="s">
        <v>678</v>
      </c>
      <c r="D432" s="3" t="s">
        <v>679</v>
      </c>
      <c r="E432" s="3" t="s">
        <v>972</v>
      </c>
      <c r="F432" s="3" t="s">
        <v>973</v>
      </c>
      <c r="G432" s="3" t="str">
        <f t="shared" si="28"/>
        <v xml:space="preserve">SERVICIOS TECNOLÓGICOS: Implementar soluciones tecnológicas estandarizadas, innovadoras e integrales para una gestión judicial, técnica y administrativa eficiente.  </v>
      </c>
      <c r="H432" s="3" t="s">
        <v>1075</v>
      </c>
      <c r="I432" s="3" t="s">
        <v>1076</v>
      </c>
      <c r="J432" s="3" t="s">
        <v>456</v>
      </c>
      <c r="K432" s="3" t="s">
        <v>1038</v>
      </c>
      <c r="L432" s="3" t="s">
        <v>83</v>
      </c>
      <c r="M432" s="3" t="s">
        <v>1078</v>
      </c>
      <c r="N432" s="3"/>
      <c r="O432" s="3"/>
      <c r="P432" s="3"/>
      <c r="Q432" s="3"/>
      <c r="R432" s="5"/>
      <c r="S432" s="5"/>
      <c r="T432" s="5"/>
      <c r="U432" s="5"/>
      <c r="V432" s="5"/>
      <c r="W432" s="5"/>
      <c r="X432" s="3"/>
    </row>
    <row r="433" spans="1:24" ht="32.25" customHeight="1" x14ac:dyDescent="0.35">
      <c r="A433" s="1"/>
      <c r="B433" s="4" t="s">
        <v>536</v>
      </c>
      <c r="C433" s="4" t="s">
        <v>678</v>
      </c>
      <c r="D433" s="4" t="s">
        <v>679</v>
      </c>
      <c r="E433" s="4" t="s">
        <v>972</v>
      </c>
      <c r="F433" s="4" t="s">
        <v>973</v>
      </c>
      <c r="G433" s="4" t="str">
        <f t="shared" si="28"/>
        <v xml:space="preserve">SERVICIOS TECNOLÓGICOS: Implementar soluciones tecnológicas estandarizadas, innovadoras e integrales para una gestión judicial, técnica y administrativa eficiente.  </v>
      </c>
      <c r="H433" s="4" t="s">
        <v>1079</v>
      </c>
      <c r="I433" s="4" t="s">
        <v>1080</v>
      </c>
      <c r="J433" s="4" t="s">
        <v>456</v>
      </c>
      <c r="K433" s="4" t="s">
        <v>1038</v>
      </c>
      <c r="L433" s="4">
        <v>2019</v>
      </c>
      <c r="M433" s="4" t="s">
        <v>1039</v>
      </c>
      <c r="N433" s="4" t="s">
        <v>541</v>
      </c>
      <c r="O433" s="4" t="s">
        <v>30</v>
      </c>
      <c r="P433" s="4">
        <v>0</v>
      </c>
      <c r="Q433" s="4">
        <v>100</v>
      </c>
      <c r="R433" s="16">
        <v>0.1</v>
      </c>
      <c r="S433" s="16">
        <v>0.2</v>
      </c>
      <c r="T433" s="16">
        <v>0.4</v>
      </c>
      <c r="U433" s="16">
        <v>0.6</v>
      </c>
      <c r="V433" s="16">
        <v>0.8</v>
      </c>
      <c r="W433" s="16">
        <v>1</v>
      </c>
      <c r="X433" s="4" t="s">
        <v>1081</v>
      </c>
    </row>
    <row r="434" spans="1:24" ht="32.25" customHeight="1" x14ac:dyDescent="0.35">
      <c r="A434" s="1"/>
      <c r="B434" s="4" t="s">
        <v>536</v>
      </c>
      <c r="C434" s="4" t="s">
        <v>678</v>
      </c>
      <c r="D434" s="4" t="s">
        <v>679</v>
      </c>
      <c r="E434" s="4" t="s">
        <v>972</v>
      </c>
      <c r="F434" s="4" t="s">
        <v>973</v>
      </c>
      <c r="G434" s="4" t="str">
        <f t="shared" si="28"/>
        <v xml:space="preserve">SERVICIOS TECNOLÓGICOS: Implementar soluciones tecnológicas estandarizadas, innovadoras e integrales para una gestión judicial, técnica y administrativa eficiente.  </v>
      </c>
      <c r="H434" s="4" t="s">
        <v>1079</v>
      </c>
      <c r="I434" s="4" t="s">
        <v>1080</v>
      </c>
      <c r="J434" s="4" t="s">
        <v>456</v>
      </c>
      <c r="K434" s="4" t="s">
        <v>1038</v>
      </c>
      <c r="L434" s="4">
        <v>2019</v>
      </c>
      <c r="M434" s="4" t="s">
        <v>1041</v>
      </c>
      <c r="N434" s="4"/>
      <c r="O434" s="4"/>
      <c r="P434" s="4"/>
      <c r="Q434" s="4"/>
      <c r="R434" s="16"/>
      <c r="S434" s="16"/>
      <c r="T434" s="16"/>
      <c r="U434" s="16"/>
      <c r="V434" s="16"/>
      <c r="W434" s="16"/>
      <c r="X434" s="4"/>
    </row>
    <row r="435" spans="1:24" ht="32.25" customHeight="1" x14ac:dyDescent="0.35">
      <c r="A435" s="1"/>
      <c r="B435" s="4" t="s">
        <v>536</v>
      </c>
      <c r="C435" s="4" t="s">
        <v>678</v>
      </c>
      <c r="D435" s="4" t="s">
        <v>679</v>
      </c>
      <c r="E435" s="4" t="s">
        <v>972</v>
      </c>
      <c r="F435" s="4" t="s">
        <v>973</v>
      </c>
      <c r="G435" s="4" t="str">
        <f t="shared" si="28"/>
        <v xml:space="preserve">SERVICIOS TECNOLÓGICOS: Implementar soluciones tecnológicas estandarizadas, innovadoras e integrales para una gestión judicial, técnica y administrativa eficiente.  </v>
      </c>
      <c r="H435" s="4" t="s">
        <v>1079</v>
      </c>
      <c r="I435" s="4" t="s">
        <v>1080</v>
      </c>
      <c r="J435" s="4" t="s">
        <v>456</v>
      </c>
      <c r="K435" s="4" t="s">
        <v>1038</v>
      </c>
      <c r="L435" s="4" t="s">
        <v>83</v>
      </c>
      <c r="M435" s="4" t="s">
        <v>1082</v>
      </c>
      <c r="N435" s="4"/>
      <c r="O435" s="4"/>
      <c r="P435" s="4"/>
      <c r="Q435" s="4"/>
      <c r="R435" s="16"/>
      <c r="S435" s="16"/>
      <c r="T435" s="16"/>
      <c r="U435" s="16"/>
      <c r="V435" s="16"/>
      <c r="W435" s="16"/>
      <c r="X435" s="4"/>
    </row>
    <row r="436" spans="1:24" ht="32.25" customHeight="1" x14ac:dyDescent="0.35">
      <c r="A436" s="1"/>
      <c r="B436" s="3" t="s">
        <v>536</v>
      </c>
      <c r="C436" s="3" t="s">
        <v>678</v>
      </c>
      <c r="D436" s="3" t="s">
        <v>679</v>
      </c>
      <c r="E436" s="3" t="s">
        <v>972</v>
      </c>
      <c r="F436" s="3" t="s">
        <v>973</v>
      </c>
      <c r="G436" s="3" t="str">
        <f t="shared" si="28"/>
        <v xml:space="preserve">SERVICIOS TECNOLÓGICOS: Implementar soluciones tecnológicas estandarizadas, innovadoras e integrales para una gestión judicial, técnica y administrativa eficiente.  </v>
      </c>
      <c r="H436" s="3" t="s">
        <v>1083</v>
      </c>
      <c r="I436" s="3" t="s">
        <v>1084</v>
      </c>
      <c r="J436" s="3" t="s">
        <v>456</v>
      </c>
      <c r="K436" s="3" t="s">
        <v>1038</v>
      </c>
      <c r="L436" s="3">
        <v>2019</v>
      </c>
      <c r="M436" s="3" t="s">
        <v>1039</v>
      </c>
      <c r="N436" s="3" t="s">
        <v>541</v>
      </c>
      <c r="O436" s="3" t="s">
        <v>30</v>
      </c>
      <c r="P436" s="3">
        <v>0</v>
      </c>
      <c r="Q436" s="3">
        <v>100</v>
      </c>
      <c r="R436" s="5">
        <v>0.1</v>
      </c>
      <c r="S436" s="5">
        <v>0.2</v>
      </c>
      <c r="T436" s="5">
        <v>0.4</v>
      </c>
      <c r="U436" s="5">
        <v>0.6</v>
      </c>
      <c r="V436" s="5">
        <v>0.8</v>
      </c>
      <c r="W436" s="5">
        <v>1</v>
      </c>
      <c r="X436" s="3" t="s">
        <v>1085</v>
      </c>
    </row>
    <row r="437" spans="1:24" ht="32.25" customHeight="1" x14ac:dyDescent="0.35">
      <c r="A437" s="1"/>
      <c r="B437" s="3" t="s">
        <v>536</v>
      </c>
      <c r="C437" s="3" t="s">
        <v>678</v>
      </c>
      <c r="D437" s="3" t="s">
        <v>679</v>
      </c>
      <c r="E437" s="3" t="s">
        <v>972</v>
      </c>
      <c r="F437" s="3" t="s">
        <v>973</v>
      </c>
      <c r="G437" s="3" t="str">
        <f t="shared" si="28"/>
        <v xml:space="preserve">SERVICIOS TECNOLÓGICOS: Implementar soluciones tecnológicas estandarizadas, innovadoras e integrales para una gestión judicial, técnica y administrativa eficiente.  </v>
      </c>
      <c r="H437" s="3" t="s">
        <v>1083</v>
      </c>
      <c r="I437" s="3" t="s">
        <v>1084</v>
      </c>
      <c r="J437" s="3" t="s">
        <v>456</v>
      </c>
      <c r="K437" s="3" t="s">
        <v>1038</v>
      </c>
      <c r="L437" s="3">
        <v>2019</v>
      </c>
      <c r="M437" s="3" t="s">
        <v>1041</v>
      </c>
      <c r="N437" s="3"/>
      <c r="O437" s="3"/>
      <c r="P437" s="3"/>
      <c r="Q437" s="3"/>
      <c r="R437" s="5"/>
      <c r="S437" s="5"/>
      <c r="T437" s="5"/>
      <c r="U437" s="5"/>
      <c r="V437" s="5"/>
      <c r="W437" s="5"/>
      <c r="X437" s="3"/>
    </row>
    <row r="438" spans="1:24" ht="32.25" customHeight="1" x14ac:dyDescent="0.35">
      <c r="A438" s="1"/>
      <c r="B438" s="3" t="s">
        <v>536</v>
      </c>
      <c r="C438" s="3" t="s">
        <v>678</v>
      </c>
      <c r="D438" s="3" t="s">
        <v>679</v>
      </c>
      <c r="E438" s="3" t="s">
        <v>972</v>
      </c>
      <c r="F438" s="3" t="s">
        <v>973</v>
      </c>
      <c r="G438" s="3" t="str">
        <f t="shared" si="28"/>
        <v xml:space="preserve">SERVICIOS TECNOLÓGICOS: Implementar soluciones tecnológicas estandarizadas, innovadoras e integrales para una gestión judicial, técnica y administrativa eficiente.  </v>
      </c>
      <c r="H438" s="3" t="s">
        <v>1083</v>
      </c>
      <c r="I438" s="3" t="s">
        <v>1084</v>
      </c>
      <c r="J438" s="3" t="s">
        <v>456</v>
      </c>
      <c r="K438" s="3" t="s">
        <v>1038</v>
      </c>
      <c r="L438" s="3" t="s">
        <v>83</v>
      </c>
      <c r="M438" s="3" t="s">
        <v>1086</v>
      </c>
      <c r="N438" s="3"/>
      <c r="O438" s="3"/>
      <c r="P438" s="3"/>
      <c r="Q438" s="3"/>
      <c r="R438" s="5"/>
      <c r="S438" s="5"/>
      <c r="T438" s="5"/>
      <c r="U438" s="5"/>
      <c r="V438" s="5"/>
      <c r="W438" s="5"/>
      <c r="X438" s="3"/>
    </row>
    <row r="439" spans="1:24" ht="32.25" customHeight="1" x14ac:dyDescent="0.35">
      <c r="A439" s="1"/>
      <c r="B439" s="4" t="s">
        <v>536</v>
      </c>
      <c r="C439" s="4" t="s">
        <v>678</v>
      </c>
      <c r="D439" s="4" t="s">
        <v>679</v>
      </c>
      <c r="E439" s="4" t="s">
        <v>972</v>
      </c>
      <c r="F439" s="4" t="s">
        <v>973</v>
      </c>
      <c r="G439" s="4" t="str">
        <f t="shared" si="28"/>
        <v xml:space="preserve">SERVICIOS TECNOLÓGICOS: Implementar soluciones tecnológicas estandarizadas, innovadoras e integrales para una gestión judicial, técnica y administrativa eficiente.  </v>
      </c>
      <c r="H439" s="4" t="s">
        <v>1087</v>
      </c>
      <c r="I439" s="4" t="s">
        <v>1088</v>
      </c>
      <c r="J439" s="4" t="s">
        <v>456</v>
      </c>
      <c r="K439" s="4"/>
      <c r="L439" s="4">
        <v>2019</v>
      </c>
      <c r="M439" s="4" t="s">
        <v>1089</v>
      </c>
      <c r="N439" s="4" t="s">
        <v>541</v>
      </c>
      <c r="O439" s="4" t="s">
        <v>30</v>
      </c>
      <c r="P439" s="4">
        <v>0</v>
      </c>
      <c r="Q439" s="4">
        <v>100</v>
      </c>
      <c r="R439" s="16">
        <v>0.1</v>
      </c>
      <c r="S439" s="16">
        <v>0.2</v>
      </c>
      <c r="T439" s="16">
        <v>0.4</v>
      </c>
      <c r="U439" s="16">
        <v>0.6</v>
      </c>
      <c r="V439" s="16">
        <v>0.8</v>
      </c>
      <c r="W439" s="16">
        <v>1</v>
      </c>
      <c r="X439" s="4" t="s">
        <v>1090</v>
      </c>
    </row>
    <row r="440" spans="1:24" ht="32.25" customHeight="1" x14ac:dyDescent="0.35">
      <c r="A440" s="1"/>
      <c r="B440" s="4" t="s">
        <v>536</v>
      </c>
      <c r="C440" s="4" t="s">
        <v>678</v>
      </c>
      <c r="D440" s="4" t="s">
        <v>679</v>
      </c>
      <c r="E440" s="4" t="s">
        <v>972</v>
      </c>
      <c r="F440" s="4" t="s">
        <v>973</v>
      </c>
      <c r="G440" s="4" t="str">
        <f t="shared" si="28"/>
        <v xml:space="preserve">SERVICIOS TECNOLÓGICOS: Implementar soluciones tecnológicas estandarizadas, innovadoras e integrales para una gestión judicial, técnica y administrativa eficiente.  </v>
      </c>
      <c r="H440" s="4" t="s">
        <v>1087</v>
      </c>
      <c r="I440" s="4" t="s">
        <v>1088</v>
      </c>
      <c r="J440" s="4" t="s">
        <v>456</v>
      </c>
      <c r="K440" s="4"/>
      <c r="L440" s="4" t="s">
        <v>467</v>
      </c>
      <c r="M440" s="4" t="s">
        <v>1091</v>
      </c>
      <c r="N440" s="4" t="s">
        <v>541</v>
      </c>
      <c r="O440" s="4"/>
      <c r="P440" s="4"/>
      <c r="Q440" s="4"/>
      <c r="R440" s="16"/>
      <c r="S440" s="16"/>
      <c r="T440" s="16"/>
      <c r="U440" s="16"/>
      <c r="V440" s="16"/>
      <c r="W440" s="16"/>
      <c r="X440" s="4"/>
    </row>
    <row r="441" spans="1:24" ht="32.25" customHeight="1" x14ac:dyDescent="0.35">
      <c r="A441" s="1"/>
      <c r="B441" s="4" t="s">
        <v>536</v>
      </c>
      <c r="C441" s="4" t="s">
        <v>678</v>
      </c>
      <c r="D441" s="4" t="s">
        <v>679</v>
      </c>
      <c r="E441" s="4" t="s">
        <v>972</v>
      </c>
      <c r="F441" s="4" t="s">
        <v>973</v>
      </c>
      <c r="G441" s="4" t="str">
        <f t="shared" si="28"/>
        <v xml:space="preserve">SERVICIOS TECNOLÓGICOS: Implementar soluciones tecnológicas estandarizadas, innovadoras e integrales para una gestión judicial, técnica y administrativa eficiente.  </v>
      </c>
      <c r="H441" s="4" t="s">
        <v>1087</v>
      </c>
      <c r="I441" s="4" t="s">
        <v>1088</v>
      </c>
      <c r="J441" s="4" t="s">
        <v>456</v>
      </c>
      <c r="K441" s="4"/>
      <c r="L441" s="4">
        <v>2024</v>
      </c>
      <c r="M441" s="4" t="s">
        <v>1092</v>
      </c>
      <c r="N441" s="4" t="s">
        <v>541</v>
      </c>
      <c r="O441" s="4"/>
      <c r="P441" s="4"/>
      <c r="Q441" s="4"/>
      <c r="R441" s="16"/>
      <c r="S441" s="16"/>
      <c r="T441" s="16"/>
      <c r="U441" s="16"/>
      <c r="V441" s="16"/>
      <c r="W441" s="16"/>
      <c r="X441" s="4"/>
    </row>
    <row r="442" spans="1:24" ht="32.25" customHeight="1" x14ac:dyDescent="0.35">
      <c r="A442" s="1"/>
      <c r="B442" s="3" t="s">
        <v>68</v>
      </c>
      <c r="C442" s="3" t="s">
        <v>678</v>
      </c>
      <c r="D442" s="3" t="s">
        <v>679</v>
      </c>
      <c r="E442" s="3" t="s">
        <v>972</v>
      </c>
      <c r="F442" s="3" t="s">
        <v>973</v>
      </c>
      <c r="G442" s="3" t="str">
        <f t="shared" si="28"/>
        <v xml:space="preserve">SERVICIOS TECNOLÓGICOS: Implementar soluciones tecnológicas estandarizadas, innovadoras e integrales para una gestión judicial, técnica y administrativa eficiente.  </v>
      </c>
      <c r="H442" s="3" t="s">
        <v>1093</v>
      </c>
      <c r="I442" s="3" t="s">
        <v>1094</v>
      </c>
      <c r="J442" s="3" t="s">
        <v>501</v>
      </c>
      <c r="K442" s="3" t="s">
        <v>541</v>
      </c>
      <c r="L442" s="3">
        <v>2019</v>
      </c>
      <c r="M442" s="3" t="s">
        <v>1095</v>
      </c>
      <c r="N442" s="3" t="s">
        <v>501</v>
      </c>
      <c r="O442" s="3" t="s">
        <v>30</v>
      </c>
      <c r="P442" s="3">
        <v>0</v>
      </c>
      <c r="Q442" s="3">
        <v>100</v>
      </c>
      <c r="R442" s="5">
        <v>0.1</v>
      </c>
      <c r="S442" s="5">
        <v>0.2</v>
      </c>
      <c r="T442" s="5">
        <v>0.4</v>
      </c>
      <c r="U442" s="5">
        <v>0.6</v>
      </c>
      <c r="V442" s="5">
        <v>0.8</v>
      </c>
      <c r="W442" s="5">
        <v>1</v>
      </c>
      <c r="X442" s="3" t="s">
        <v>1096</v>
      </c>
    </row>
    <row r="443" spans="1:24" ht="32.25" customHeight="1" x14ac:dyDescent="0.35">
      <c r="A443" s="1"/>
      <c r="B443" s="3" t="s">
        <v>68</v>
      </c>
      <c r="C443" s="3" t="s">
        <v>678</v>
      </c>
      <c r="D443" s="3" t="s">
        <v>679</v>
      </c>
      <c r="E443" s="3" t="s">
        <v>972</v>
      </c>
      <c r="F443" s="3" t="s">
        <v>973</v>
      </c>
      <c r="G443" s="3" t="str">
        <f t="shared" si="28"/>
        <v xml:space="preserve">SERVICIOS TECNOLÓGICOS: Implementar soluciones tecnológicas estandarizadas, innovadoras e integrales para una gestión judicial, técnica y administrativa eficiente.  </v>
      </c>
      <c r="H443" s="3" t="s">
        <v>1093</v>
      </c>
      <c r="I443" s="3" t="s">
        <v>1094</v>
      </c>
      <c r="J443" s="3" t="s">
        <v>501</v>
      </c>
      <c r="K443" s="3" t="s">
        <v>541</v>
      </c>
      <c r="L443" s="3">
        <v>2020</v>
      </c>
      <c r="M443" s="3" t="s">
        <v>1097</v>
      </c>
      <c r="N443" s="3" t="s">
        <v>541</v>
      </c>
      <c r="O443" s="3"/>
      <c r="P443" s="3"/>
      <c r="Q443" s="3"/>
      <c r="R443" s="5"/>
      <c r="S443" s="5"/>
      <c r="T443" s="5"/>
      <c r="U443" s="5"/>
      <c r="V443" s="5"/>
      <c r="W443" s="5"/>
      <c r="X443" s="3"/>
    </row>
    <row r="444" spans="1:24" ht="32.25" customHeight="1" x14ac:dyDescent="0.35">
      <c r="A444" s="1"/>
      <c r="B444" s="3" t="s">
        <v>68</v>
      </c>
      <c r="C444" s="3" t="s">
        <v>678</v>
      </c>
      <c r="D444" s="3" t="s">
        <v>679</v>
      </c>
      <c r="E444" s="3" t="s">
        <v>972</v>
      </c>
      <c r="F444" s="3" t="s">
        <v>973</v>
      </c>
      <c r="G444" s="3" t="str">
        <f t="shared" si="28"/>
        <v xml:space="preserve">SERVICIOS TECNOLÓGICOS: Implementar soluciones tecnológicas estandarizadas, innovadoras e integrales para una gestión judicial, técnica y administrativa eficiente.  </v>
      </c>
      <c r="H444" s="3" t="s">
        <v>1093</v>
      </c>
      <c r="I444" s="3" t="s">
        <v>1094</v>
      </c>
      <c r="J444" s="3" t="s">
        <v>501</v>
      </c>
      <c r="K444" s="3" t="s">
        <v>541</v>
      </c>
      <c r="L444" s="3" t="s">
        <v>44</v>
      </c>
      <c r="M444" s="3" t="s">
        <v>1098</v>
      </c>
      <c r="N444" s="3" t="s">
        <v>541</v>
      </c>
      <c r="O444" s="3"/>
      <c r="P444" s="3"/>
      <c r="Q444" s="3"/>
      <c r="R444" s="5"/>
      <c r="S444" s="5"/>
      <c r="T444" s="5"/>
      <c r="U444" s="5"/>
      <c r="V444" s="5"/>
      <c r="W444" s="5"/>
      <c r="X444" s="3"/>
    </row>
    <row r="445" spans="1:24" ht="32.25" customHeight="1" x14ac:dyDescent="0.35">
      <c r="A445" s="1"/>
      <c r="B445" s="3" t="s">
        <v>68</v>
      </c>
      <c r="C445" s="3" t="s">
        <v>678</v>
      </c>
      <c r="D445" s="3" t="s">
        <v>679</v>
      </c>
      <c r="E445" s="3" t="s">
        <v>972</v>
      </c>
      <c r="F445" s="3" t="s">
        <v>973</v>
      </c>
      <c r="G445" s="3" t="str">
        <f t="shared" si="28"/>
        <v xml:space="preserve">SERVICIOS TECNOLÓGICOS: Implementar soluciones tecnológicas estandarizadas, innovadoras e integrales para una gestión judicial, técnica y administrativa eficiente.  </v>
      </c>
      <c r="H445" s="3" t="s">
        <v>1093</v>
      </c>
      <c r="I445" s="3" t="s">
        <v>1094</v>
      </c>
      <c r="J445" s="3" t="s">
        <v>501</v>
      </c>
      <c r="K445" s="3" t="s">
        <v>541</v>
      </c>
      <c r="L445" s="3">
        <v>2024</v>
      </c>
      <c r="M445" s="3" t="s">
        <v>1099</v>
      </c>
      <c r="N445" s="3" t="s">
        <v>501</v>
      </c>
      <c r="O445" s="3"/>
      <c r="P445" s="3"/>
      <c r="Q445" s="3"/>
      <c r="R445" s="5"/>
      <c r="S445" s="5"/>
      <c r="T445" s="5"/>
      <c r="U445" s="5"/>
      <c r="V445" s="5"/>
      <c r="W445" s="5"/>
      <c r="X445" s="3"/>
    </row>
    <row r="446" spans="1:24" ht="32.25" customHeight="1" x14ac:dyDescent="0.35">
      <c r="A446" s="1"/>
      <c r="B446" s="4" t="s">
        <v>756</v>
      </c>
      <c r="C446" s="4" t="s">
        <v>1100</v>
      </c>
      <c r="D446" s="4" t="s">
        <v>1101</v>
      </c>
      <c r="E446" s="4" t="s">
        <v>725</v>
      </c>
      <c r="F446" s="4" t="s">
        <v>726</v>
      </c>
      <c r="G446" s="4" t="str">
        <f t="shared" si="28"/>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446" s="4" t="s">
        <v>1102</v>
      </c>
      <c r="I446" s="4" t="s">
        <v>1103</v>
      </c>
      <c r="J446" s="4" t="s">
        <v>762</v>
      </c>
      <c r="K446" s="4" t="s">
        <v>760</v>
      </c>
      <c r="L446" s="4">
        <v>2020</v>
      </c>
      <c r="M446" s="4" t="s">
        <v>1104</v>
      </c>
      <c r="N446" s="4" t="s">
        <v>760</v>
      </c>
      <c r="O446" s="4" t="s">
        <v>30</v>
      </c>
      <c r="P446" s="4">
        <v>0</v>
      </c>
      <c r="Q446" s="4">
        <v>100</v>
      </c>
      <c r="R446" s="16">
        <v>0.1</v>
      </c>
      <c r="S446" s="16">
        <v>0.2</v>
      </c>
      <c r="T446" s="16">
        <v>0.4</v>
      </c>
      <c r="U446" s="16">
        <v>0.6</v>
      </c>
      <c r="V446" s="16">
        <v>0.8</v>
      </c>
      <c r="W446" s="16">
        <v>1</v>
      </c>
      <c r="X446" s="4" t="s">
        <v>1105</v>
      </c>
    </row>
    <row r="447" spans="1:24" ht="32.25" customHeight="1" x14ac:dyDescent="0.35">
      <c r="A447" s="1"/>
      <c r="B447" s="4" t="s">
        <v>756</v>
      </c>
      <c r="C447" s="4" t="s">
        <v>1100</v>
      </c>
      <c r="D447" s="4" t="s">
        <v>1101</v>
      </c>
      <c r="E447" s="4" t="s">
        <v>725</v>
      </c>
      <c r="F447" s="4" t="s">
        <v>726</v>
      </c>
      <c r="G447" s="4" t="str">
        <f t="shared" si="28"/>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447" s="4" t="s">
        <v>1102</v>
      </c>
      <c r="I447" s="4" t="s">
        <v>1103</v>
      </c>
      <c r="J447" s="4" t="s">
        <v>762</v>
      </c>
      <c r="K447" s="4" t="s">
        <v>760</v>
      </c>
      <c r="L447" s="4">
        <v>2021</v>
      </c>
      <c r="M447" s="4" t="s">
        <v>1106</v>
      </c>
      <c r="N447" s="4" t="s">
        <v>760</v>
      </c>
      <c r="O447" s="4"/>
      <c r="P447" s="4"/>
      <c r="Q447" s="4"/>
      <c r="R447" s="16"/>
      <c r="S447" s="16"/>
      <c r="T447" s="16"/>
      <c r="U447" s="16"/>
      <c r="V447" s="16"/>
      <c r="W447" s="16"/>
      <c r="X447" s="4"/>
    </row>
    <row r="448" spans="1:24" ht="32.25" customHeight="1" x14ac:dyDescent="0.35">
      <c r="A448" s="1"/>
      <c r="B448" s="4" t="s">
        <v>756</v>
      </c>
      <c r="C448" s="4" t="s">
        <v>1100</v>
      </c>
      <c r="D448" s="4" t="s">
        <v>1101</v>
      </c>
      <c r="E448" s="4" t="s">
        <v>725</v>
      </c>
      <c r="F448" s="4" t="s">
        <v>726</v>
      </c>
      <c r="G448" s="4" t="str">
        <f t="shared" si="28"/>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448" s="4" t="s">
        <v>1102</v>
      </c>
      <c r="I448" s="4" t="s">
        <v>1103</v>
      </c>
      <c r="J448" s="4" t="s">
        <v>762</v>
      </c>
      <c r="K448" s="4" t="s">
        <v>760</v>
      </c>
      <c r="L448" s="4" t="s">
        <v>328</v>
      </c>
      <c r="M448" s="4" t="s">
        <v>1107</v>
      </c>
      <c r="N448" s="4" t="s">
        <v>762</v>
      </c>
      <c r="O448" s="4"/>
      <c r="P448" s="4"/>
      <c r="Q448" s="4"/>
      <c r="R448" s="16"/>
      <c r="S448" s="16"/>
      <c r="T448" s="16"/>
      <c r="U448" s="16"/>
      <c r="V448" s="16"/>
      <c r="W448" s="16"/>
      <c r="X448" s="4"/>
    </row>
    <row r="449" spans="1:25" ht="32.25" customHeight="1" x14ac:dyDescent="0.35">
      <c r="A449" s="1"/>
      <c r="B449" s="4" t="s">
        <v>756</v>
      </c>
      <c r="C449" s="4" t="s">
        <v>1100</v>
      </c>
      <c r="D449" s="4" t="s">
        <v>1101</v>
      </c>
      <c r="E449" s="4" t="s">
        <v>725</v>
      </c>
      <c r="F449" s="4" t="s">
        <v>726</v>
      </c>
      <c r="G449" s="4" t="str">
        <f t="shared" si="28"/>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449" s="4" t="s">
        <v>1102</v>
      </c>
      <c r="I449" s="4" t="s">
        <v>1103</v>
      </c>
      <c r="J449" s="4" t="s">
        <v>762</v>
      </c>
      <c r="K449" s="4" t="s">
        <v>760</v>
      </c>
      <c r="L449" s="4">
        <v>2024</v>
      </c>
      <c r="M449" s="4" t="s">
        <v>1108</v>
      </c>
      <c r="N449" s="4" t="s">
        <v>762</v>
      </c>
      <c r="O449" s="4"/>
      <c r="P449" s="4"/>
      <c r="Q449" s="4"/>
      <c r="R449" s="16"/>
      <c r="S449" s="16"/>
      <c r="T449" s="16"/>
      <c r="U449" s="16"/>
      <c r="V449" s="16"/>
      <c r="W449" s="16"/>
      <c r="X449" s="4"/>
    </row>
    <row r="450" spans="1:25" ht="32.25" customHeight="1" x14ac:dyDescent="0.35">
      <c r="A450" s="1"/>
      <c r="B450" s="4" t="s">
        <v>756</v>
      </c>
      <c r="C450" s="4" t="s">
        <v>1100</v>
      </c>
      <c r="D450" s="4" t="s">
        <v>1101</v>
      </c>
      <c r="E450" s="4" t="s">
        <v>725</v>
      </c>
      <c r="F450" s="4" t="s">
        <v>726</v>
      </c>
      <c r="G450" s="4" t="str">
        <f t="shared" si="28"/>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450" s="4" t="s">
        <v>1102</v>
      </c>
      <c r="I450" s="4" t="s">
        <v>1103</v>
      </c>
      <c r="J450" s="4" t="s">
        <v>762</v>
      </c>
      <c r="K450" s="4" t="s">
        <v>760</v>
      </c>
      <c r="L450" s="4">
        <v>2024</v>
      </c>
      <c r="M450" s="4" t="s">
        <v>1109</v>
      </c>
      <c r="N450" s="4" t="s">
        <v>762</v>
      </c>
      <c r="O450" s="4"/>
      <c r="P450" s="4"/>
      <c r="Q450" s="4"/>
      <c r="R450" s="16"/>
      <c r="S450" s="16"/>
      <c r="T450" s="16"/>
      <c r="U450" s="16"/>
      <c r="V450" s="16"/>
      <c r="W450" s="16"/>
      <c r="X450" s="4"/>
    </row>
    <row r="451" spans="1:25" ht="32.25" customHeight="1" x14ac:dyDescent="0.35">
      <c r="A451" s="1"/>
      <c r="B451" s="3" t="s">
        <v>68</v>
      </c>
      <c r="C451" s="3" t="s">
        <v>1100</v>
      </c>
      <c r="D451" s="3" t="s">
        <v>1101</v>
      </c>
      <c r="E451" s="3" t="s">
        <v>1110</v>
      </c>
      <c r="F451" s="3" t="s">
        <v>1111</v>
      </c>
      <c r="G451" s="3" t="str">
        <f t="shared" si="28"/>
        <v>CARRERA: Diseñar el modelo de carrera escalonada dirigido al personal de los diferentes ámbitos, considerando las condición de género y vulnerabilidad del personal.</v>
      </c>
      <c r="H451" s="3" t="s">
        <v>1112</v>
      </c>
      <c r="I451" s="3" t="s">
        <v>1113</v>
      </c>
      <c r="J451" s="3" t="s">
        <v>472</v>
      </c>
      <c r="K451" s="3" t="s">
        <v>1114</v>
      </c>
      <c r="L451" s="3">
        <v>2019</v>
      </c>
      <c r="M451" s="3" t="s">
        <v>482</v>
      </c>
      <c r="N451" s="3" t="s">
        <v>472</v>
      </c>
      <c r="O451" s="3" t="s">
        <v>30</v>
      </c>
      <c r="P451" s="3">
        <v>23</v>
      </c>
      <c r="Q451" s="3">
        <v>100</v>
      </c>
      <c r="R451" s="9">
        <f>23+13</f>
        <v>36</v>
      </c>
      <c r="S451" s="9">
        <f>R451+13</f>
        <v>49</v>
      </c>
      <c r="T451" s="9">
        <f t="shared" ref="T451:V451" si="29">S451+13</f>
        <v>62</v>
      </c>
      <c r="U451" s="9">
        <f t="shared" si="29"/>
        <v>75</v>
      </c>
      <c r="V451" s="9">
        <f t="shared" si="29"/>
        <v>88</v>
      </c>
      <c r="W451" s="9">
        <v>100</v>
      </c>
      <c r="X451" s="3" t="s">
        <v>82</v>
      </c>
      <c r="Y451" s="11" t="s">
        <v>475</v>
      </c>
    </row>
    <row r="452" spans="1:25" ht="32.25" customHeight="1" x14ac:dyDescent="0.35">
      <c r="A452" s="1"/>
      <c r="B452" s="3" t="s">
        <v>68</v>
      </c>
      <c r="C452" s="3" t="s">
        <v>1100</v>
      </c>
      <c r="D452" s="3" t="s">
        <v>1101</v>
      </c>
      <c r="E452" s="3" t="s">
        <v>1110</v>
      </c>
      <c r="F452" s="3" t="s">
        <v>1111</v>
      </c>
      <c r="G452" s="3" t="str">
        <f t="shared" si="28"/>
        <v>CARRERA: Diseñar el modelo de carrera escalonada dirigido al personal de los diferentes ámbitos, considerando las condición de género y vulnerabilidad del personal.</v>
      </c>
      <c r="H452" s="3" t="s">
        <v>1112</v>
      </c>
      <c r="I452" s="3" t="s">
        <v>1113</v>
      </c>
      <c r="J452" s="3" t="s">
        <v>472</v>
      </c>
      <c r="K452" s="3" t="s">
        <v>1114</v>
      </c>
      <c r="L452" s="3" t="s">
        <v>344</v>
      </c>
      <c r="M452" s="3" t="s">
        <v>476</v>
      </c>
      <c r="N452" s="3" t="s">
        <v>472</v>
      </c>
      <c r="O452" s="3"/>
      <c r="P452" s="3"/>
      <c r="Q452" s="3"/>
      <c r="R452" s="5"/>
      <c r="S452" s="5"/>
      <c r="T452" s="5"/>
      <c r="U452" s="5"/>
      <c r="V452" s="5"/>
      <c r="W452" s="5"/>
      <c r="X452" s="3"/>
      <c r="Y452" s="11" t="s">
        <v>475</v>
      </c>
    </row>
    <row r="453" spans="1:25" ht="32.25" customHeight="1" x14ac:dyDescent="0.35">
      <c r="A453" s="1"/>
      <c r="B453" s="3" t="s">
        <v>68</v>
      </c>
      <c r="C453" s="3" t="s">
        <v>1100</v>
      </c>
      <c r="D453" s="3" t="s">
        <v>1101</v>
      </c>
      <c r="E453" s="3" t="s">
        <v>1110</v>
      </c>
      <c r="F453" s="3" t="s">
        <v>1111</v>
      </c>
      <c r="G453" s="3" t="str">
        <f t="shared" si="28"/>
        <v>CARRERA: Diseñar el modelo de carrera escalonada dirigido al personal de los diferentes ámbitos, considerando las condición de género y vulnerabilidad del personal.</v>
      </c>
      <c r="H453" s="3" t="s">
        <v>1112</v>
      </c>
      <c r="I453" s="3" t="s">
        <v>1113</v>
      </c>
      <c r="J453" s="3" t="s">
        <v>472</v>
      </c>
      <c r="K453" s="3" t="s">
        <v>1114</v>
      </c>
      <c r="L453" s="3" t="s">
        <v>434</v>
      </c>
      <c r="M453" s="3" t="s">
        <v>477</v>
      </c>
      <c r="N453" s="3" t="s">
        <v>472</v>
      </c>
      <c r="O453" s="3"/>
      <c r="P453" s="3"/>
      <c r="Q453" s="3"/>
      <c r="R453" s="5"/>
      <c r="S453" s="5"/>
      <c r="T453" s="5"/>
      <c r="U453" s="5"/>
      <c r="V453" s="5"/>
      <c r="W453" s="5"/>
      <c r="X453" s="3"/>
      <c r="Y453" s="11" t="s">
        <v>475</v>
      </c>
    </row>
    <row r="454" spans="1:25" ht="32.25" customHeight="1" x14ac:dyDescent="0.35">
      <c r="A454" s="1"/>
      <c r="B454" s="3" t="s">
        <v>68</v>
      </c>
      <c r="C454" s="3" t="s">
        <v>1100</v>
      </c>
      <c r="D454" s="3" t="s">
        <v>1101</v>
      </c>
      <c r="E454" s="3" t="s">
        <v>1110</v>
      </c>
      <c r="F454" s="3" t="s">
        <v>1111</v>
      </c>
      <c r="G454" s="3" t="str">
        <f t="shared" si="28"/>
        <v>CARRERA: Diseñar el modelo de carrera escalonada dirigido al personal de los diferentes ámbitos, considerando las condición de género y vulnerabilidad del personal.</v>
      </c>
      <c r="H454" s="3" t="s">
        <v>1112</v>
      </c>
      <c r="I454" s="3" t="s">
        <v>1113</v>
      </c>
      <c r="J454" s="3" t="s">
        <v>472</v>
      </c>
      <c r="K454" s="3" t="s">
        <v>1114</v>
      </c>
      <c r="L454" s="3" t="s">
        <v>35</v>
      </c>
      <c r="M454" s="3" t="s">
        <v>478</v>
      </c>
      <c r="N454" s="3" t="s">
        <v>472</v>
      </c>
      <c r="O454" s="3"/>
      <c r="P454" s="3"/>
      <c r="Q454" s="3"/>
      <c r="R454" s="5"/>
      <c r="S454" s="5"/>
      <c r="T454" s="5"/>
      <c r="U454" s="5"/>
      <c r="V454" s="5"/>
      <c r="W454" s="5"/>
      <c r="X454" s="3"/>
      <c r="Y454" s="11" t="s">
        <v>475</v>
      </c>
    </row>
    <row r="455" spans="1:25" ht="32.25" customHeight="1" x14ac:dyDescent="0.35">
      <c r="A455" s="1"/>
      <c r="B455" s="4" t="s">
        <v>20</v>
      </c>
      <c r="C455" s="4" t="s">
        <v>1100</v>
      </c>
      <c r="D455" s="4" t="s">
        <v>1101</v>
      </c>
      <c r="E455" s="4" t="s">
        <v>1110</v>
      </c>
      <c r="F455" s="4" t="s">
        <v>1111</v>
      </c>
      <c r="G455" s="4" t="str">
        <f t="shared" si="28"/>
        <v>CARRERA: Diseñar el modelo de carrera escalonada dirigido al personal de los diferentes ámbitos, considerando las condición de género y vulnerabilidad del personal.</v>
      </c>
      <c r="H455" s="4" t="s">
        <v>1115</v>
      </c>
      <c r="I455" s="4" t="s">
        <v>1116</v>
      </c>
      <c r="J455" s="4" t="s">
        <v>472</v>
      </c>
      <c r="K455" s="4" t="s">
        <v>1117</v>
      </c>
      <c r="L455" s="4" t="s">
        <v>83</v>
      </c>
      <c r="M455" s="4" t="s">
        <v>1118</v>
      </c>
      <c r="N455" s="4" t="s">
        <v>27</v>
      </c>
      <c r="O455" s="4" t="s">
        <v>30</v>
      </c>
      <c r="P455" s="4">
        <v>60</v>
      </c>
      <c r="Q455" s="4">
        <v>100</v>
      </c>
      <c r="R455" s="23">
        <v>67</v>
      </c>
      <c r="S455" s="23">
        <f>R455+7</f>
        <v>74</v>
      </c>
      <c r="T455" s="23">
        <f t="shared" ref="T455:V455" si="30">S455+7</f>
        <v>81</v>
      </c>
      <c r="U455" s="23">
        <f t="shared" si="30"/>
        <v>88</v>
      </c>
      <c r="V455" s="23">
        <f t="shared" si="30"/>
        <v>95</v>
      </c>
      <c r="W455" s="23">
        <v>100</v>
      </c>
      <c r="X455" s="4" t="s">
        <v>82</v>
      </c>
      <c r="Y455" s="11" t="s">
        <v>475</v>
      </c>
    </row>
    <row r="456" spans="1:25" ht="32.25" customHeight="1" x14ac:dyDescent="0.35">
      <c r="A456" s="1"/>
      <c r="B456" s="4" t="s">
        <v>20</v>
      </c>
      <c r="C456" s="4" t="s">
        <v>1100</v>
      </c>
      <c r="D456" s="4" t="s">
        <v>1101</v>
      </c>
      <c r="E456" s="4" t="s">
        <v>1110</v>
      </c>
      <c r="F456" s="4" t="s">
        <v>1111</v>
      </c>
      <c r="G456" s="4" t="str">
        <f t="shared" si="28"/>
        <v>CARRERA: Diseñar el modelo de carrera escalonada dirigido al personal de los diferentes ámbitos, considerando las condición de género y vulnerabilidad del personal.</v>
      </c>
      <c r="H456" s="4" t="s">
        <v>1115</v>
      </c>
      <c r="I456" s="4" t="s">
        <v>1116</v>
      </c>
      <c r="J456" s="4" t="s">
        <v>472</v>
      </c>
      <c r="K456" s="4" t="s">
        <v>1117</v>
      </c>
      <c r="L456" s="4" t="s">
        <v>83</v>
      </c>
      <c r="M456" s="4" t="s">
        <v>1119</v>
      </c>
      <c r="N456" s="4" t="s">
        <v>27</v>
      </c>
      <c r="O456" s="4"/>
      <c r="P456" s="4"/>
      <c r="Q456" s="4"/>
      <c r="R456" s="16"/>
      <c r="S456" s="16"/>
      <c r="T456" s="16"/>
      <c r="U456" s="16"/>
      <c r="V456" s="16"/>
      <c r="W456" s="16"/>
      <c r="X456" s="4"/>
      <c r="Y456" s="11" t="s">
        <v>475</v>
      </c>
    </row>
    <row r="457" spans="1:25" ht="32.25" customHeight="1" x14ac:dyDescent="0.35">
      <c r="A457" s="1"/>
      <c r="B457" s="4" t="s">
        <v>442</v>
      </c>
      <c r="C457" s="4" t="s">
        <v>1100</v>
      </c>
      <c r="D457" s="4" t="s">
        <v>1101</v>
      </c>
      <c r="E457" s="4" t="s">
        <v>1110</v>
      </c>
      <c r="F457" s="4" t="s">
        <v>1111</v>
      </c>
      <c r="G457" s="4" t="str">
        <f t="shared" si="28"/>
        <v>CARRERA: Diseñar el modelo de carrera escalonada dirigido al personal de los diferentes ámbitos, considerando las condición de género y vulnerabilidad del personal.</v>
      </c>
      <c r="H457" s="4" t="s">
        <v>1120</v>
      </c>
      <c r="I457" s="4" t="s">
        <v>1121</v>
      </c>
      <c r="J457" s="4" t="s">
        <v>28</v>
      </c>
      <c r="K457" s="4" t="s">
        <v>1122</v>
      </c>
      <c r="L457" s="4" t="s">
        <v>344</v>
      </c>
      <c r="M457" s="4" t="s">
        <v>1123</v>
      </c>
      <c r="N457" s="4" t="s">
        <v>28</v>
      </c>
      <c r="O457" s="4" t="s">
        <v>30</v>
      </c>
      <c r="P457" s="4">
        <v>0</v>
      </c>
      <c r="Q457" s="4">
        <v>100</v>
      </c>
      <c r="R457" s="16">
        <v>0.1</v>
      </c>
      <c r="S457" s="16">
        <v>0.2</v>
      </c>
      <c r="T457" s="16">
        <v>0.4</v>
      </c>
      <c r="U457" s="16">
        <v>0.6</v>
      </c>
      <c r="V457" s="16">
        <v>0.8</v>
      </c>
      <c r="W457" s="16">
        <v>1</v>
      </c>
      <c r="X457" s="4" t="s">
        <v>1124</v>
      </c>
    </row>
    <row r="458" spans="1:25" ht="32.25" customHeight="1" x14ac:dyDescent="0.35">
      <c r="A458" s="1"/>
      <c r="B458" s="4" t="s">
        <v>442</v>
      </c>
      <c r="C458" s="4" t="s">
        <v>1100</v>
      </c>
      <c r="D458" s="4" t="s">
        <v>1101</v>
      </c>
      <c r="E458" s="4" t="s">
        <v>1110</v>
      </c>
      <c r="F458" s="4" t="s">
        <v>1111</v>
      </c>
      <c r="G458" s="4" t="str">
        <f t="shared" si="28"/>
        <v>CARRERA: Diseñar el modelo de carrera escalonada dirigido al personal de los diferentes ámbitos, considerando las condición de género y vulnerabilidad del personal.</v>
      </c>
      <c r="H458" s="4" t="s">
        <v>1120</v>
      </c>
      <c r="I458" s="4" t="s">
        <v>1121</v>
      </c>
      <c r="J458" s="4" t="s">
        <v>28</v>
      </c>
      <c r="K458" s="4" t="s">
        <v>1122</v>
      </c>
      <c r="L458" s="4">
        <v>2020</v>
      </c>
      <c r="M458" s="4" t="s">
        <v>1125</v>
      </c>
      <c r="N458" s="4" t="s">
        <v>28</v>
      </c>
      <c r="O458" s="4"/>
      <c r="P458" s="4"/>
      <c r="Q458" s="4"/>
      <c r="R458" s="16"/>
      <c r="S458" s="16"/>
      <c r="T458" s="16"/>
      <c r="U458" s="16"/>
      <c r="V458" s="16"/>
      <c r="W458" s="16"/>
      <c r="X458" s="4"/>
    </row>
    <row r="459" spans="1:25" ht="32.25" customHeight="1" x14ac:dyDescent="0.35">
      <c r="A459" s="1"/>
      <c r="B459" s="4" t="s">
        <v>442</v>
      </c>
      <c r="C459" s="4" t="s">
        <v>1100</v>
      </c>
      <c r="D459" s="4" t="s">
        <v>1101</v>
      </c>
      <c r="E459" s="4" t="s">
        <v>1110</v>
      </c>
      <c r="F459" s="4" t="s">
        <v>1111</v>
      </c>
      <c r="G459" s="4" t="str">
        <f t="shared" si="28"/>
        <v>CARRERA: Diseñar el modelo de carrera escalonada dirigido al personal de los diferentes ámbitos, considerando las condición de género y vulnerabilidad del personal.</v>
      </c>
      <c r="H459" s="4" t="s">
        <v>1120</v>
      </c>
      <c r="I459" s="4" t="s">
        <v>1121</v>
      </c>
      <c r="J459" s="4" t="s">
        <v>28</v>
      </c>
      <c r="K459" s="4" t="s">
        <v>1122</v>
      </c>
      <c r="L459" s="4" t="s">
        <v>1014</v>
      </c>
      <c r="M459" s="4" t="s">
        <v>1126</v>
      </c>
      <c r="N459" s="4" t="s">
        <v>28</v>
      </c>
      <c r="O459" s="4"/>
      <c r="P459" s="4"/>
      <c r="Q459" s="4"/>
      <c r="R459" s="16"/>
      <c r="S459" s="16"/>
      <c r="T459" s="16"/>
      <c r="U459" s="16"/>
      <c r="V459" s="16"/>
      <c r="W459" s="16"/>
      <c r="X459" s="4"/>
    </row>
    <row r="460" spans="1:25" ht="32.25" customHeight="1" x14ac:dyDescent="0.35">
      <c r="A460" s="1"/>
      <c r="B460" s="4" t="s">
        <v>442</v>
      </c>
      <c r="C460" s="4" t="s">
        <v>1100</v>
      </c>
      <c r="D460" s="4" t="s">
        <v>1101</v>
      </c>
      <c r="E460" s="4" t="s">
        <v>1110</v>
      </c>
      <c r="F460" s="4" t="s">
        <v>1111</v>
      </c>
      <c r="G460" s="4" t="str">
        <f t="shared" si="28"/>
        <v>CARRERA: Diseñar el modelo de carrera escalonada dirigido al personal de los diferentes ámbitos, considerando las condición de género y vulnerabilidad del personal.</v>
      </c>
      <c r="H460" s="4" t="s">
        <v>1120</v>
      </c>
      <c r="I460" s="4" t="s">
        <v>1121</v>
      </c>
      <c r="J460" s="4" t="s">
        <v>28</v>
      </c>
      <c r="K460" s="4" t="s">
        <v>1122</v>
      </c>
      <c r="L460" s="4">
        <v>2024</v>
      </c>
      <c r="M460" s="4" t="s">
        <v>1127</v>
      </c>
      <c r="N460" s="4" t="s">
        <v>28</v>
      </c>
      <c r="O460" s="4"/>
      <c r="P460" s="4"/>
      <c r="Q460" s="4"/>
      <c r="R460" s="16"/>
      <c r="S460" s="16"/>
      <c r="T460" s="16"/>
      <c r="U460" s="16"/>
      <c r="V460" s="16"/>
      <c r="W460" s="16"/>
      <c r="X460" s="4"/>
    </row>
    <row r="461" spans="1:25" ht="32.25" customHeight="1" x14ac:dyDescent="0.35">
      <c r="A461" s="1"/>
      <c r="B461" s="3" t="s">
        <v>756</v>
      </c>
      <c r="C461" s="3" t="s">
        <v>1100</v>
      </c>
      <c r="D461" s="3" t="s">
        <v>1101</v>
      </c>
      <c r="E461" s="3" t="s">
        <v>1110</v>
      </c>
      <c r="F461" s="3" t="s">
        <v>1111</v>
      </c>
      <c r="G461" s="3" t="str">
        <f t="shared" si="28"/>
        <v>CARRERA: Diseñar el modelo de carrera escalonada dirigido al personal de los diferentes ámbitos, considerando las condición de género y vulnerabilidad del personal.</v>
      </c>
      <c r="H461" s="3" t="s">
        <v>1128</v>
      </c>
      <c r="I461" s="3" t="s">
        <v>1129</v>
      </c>
      <c r="J461" s="3" t="s">
        <v>762</v>
      </c>
      <c r="K461" s="3" t="s">
        <v>1130</v>
      </c>
      <c r="L461" s="3">
        <v>2019</v>
      </c>
      <c r="M461" s="3" t="s">
        <v>1131</v>
      </c>
      <c r="N461" s="3" t="s">
        <v>762</v>
      </c>
      <c r="O461" s="3" t="s">
        <v>30</v>
      </c>
      <c r="P461" s="3">
        <v>0</v>
      </c>
      <c r="Q461" s="3">
        <v>100</v>
      </c>
      <c r="R461" s="5">
        <v>0.1</v>
      </c>
      <c r="S461" s="5">
        <v>0.2</v>
      </c>
      <c r="T461" s="5">
        <v>0.4</v>
      </c>
      <c r="U461" s="5">
        <v>0.6</v>
      </c>
      <c r="V461" s="5">
        <v>0.8</v>
      </c>
      <c r="W461" s="5">
        <v>1</v>
      </c>
      <c r="X461" s="3" t="s">
        <v>1132</v>
      </c>
    </row>
    <row r="462" spans="1:25" ht="32.25" customHeight="1" x14ac:dyDescent="0.35">
      <c r="A462" s="1"/>
      <c r="B462" s="3" t="s">
        <v>756</v>
      </c>
      <c r="C462" s="3" t="s">
        <v>1100</v>
      </c>
      <c r="D462" s="3" t="s">
        <v>1101</v>
      </c>
      <c r="E462" s="3" t="s">
        <v>1110</v>
      </c>
      <c r="F462" s="3" t="s">
        <v>1111</v>
      </c>
      <c r="G462" s="3" t="str">
        <f t="shared" si="28"/>
        <v>CARRERA: Diseñar el modelo de carrera escalonada dirigido al personal de los diferentes ámbitos, considerando las condición de género y vulnerabilidad del personal.</v>
      </c>
      <c r="H462" s="3" t="s">
        <v>1128</v>
      </c>
      <c r="I462" s="3" t="s">
        <v>1129</v>
      </c>
      <c r="J462" s="3" t="s">
        <v>762</v>
      </c>
      <c r="K462" s="3" t="s">
        <v>1130</v>
      </c>
      <c r="L462" s="3">
        <v>2019</v>
      </c>
      <c r="M462" s="3" t="s">
        <v>1133</v>
      </c>
      <c r="N462" s="3" t="s">
        <v>762</v>
      </c>
      <c r="O462" s="3"/>
      <c r="P462" s="3"/>
      <c r="Q462" s="3"/>
      <c r="R462" s="5"/>
      <c r="S462" s="5"/>
      <c r="T462" s="5"/>
      <c r="U462" s="5"/>
      <c r="V462" s="5"/>
      <c r="W462" s="5"/>
      <c r="X462" s="3"/>
    </row>
    <row r="463" spans="1:25" ht="32.25" customHeight="1" x14ac:dyDescent="0.35">
      <c r="A463" s="1"/>
      <c r="B463" s="3" t="s">
        <v>756</v>
      </c>
      <c r="C463" s="3" t="s">
        <v>1100</v>
      </c>
      <c r="D463" s="3" t="s">
        <v>1101</v>
      </c>
      <c r="E463" s="3" t="s">
        <v>1110</v>
      </c>
      <c r="F463" s="3" t="s">
        <v>1111</v>
      </c>
      <c r="G463" s="3" t="str">
        <f t="shared" si="28"/>
        <v>CARRERA: Diseñar el modelo de carrera escalonada dirigido al personal de los diferentes ámbitos, considerando las condición de género y vulnerabilidad del personal.</v>
      </c>
      <c r="H463" s="3" t="s">
        <v>1128</v>
      </c>
      <c r="I463" s="3" t="s">
        <v>1129</v>
      </c>
      <c r="J463" s="3" t="s">
        <v>762</v>
      </c>
      <c r="K463" s="3" t="s">
        <v>1130</v>
      </c>
      <c r="L463" s="3">
        <v>2020</v>
      </c>
      <c r="M463" s="3" t="s">
        <v>1134</v>
      </c>
      <c r="N463" s="3" t="s">
        <v>762</v>
      </c>
      <c r="O463" s="3"/>
      <c r="P463" s="3"/>
      <c r="Q463" s="3"/>
      <c r="R463" s="5"/>
      <c r="S463" s="5"/>
      <c r="T463" s="5"/>
      <c r="U463" s="5"/>
      <c r="V463" s="5"/>
      <c r="W463" s="5"/>
      <c r="X463" s="3"/>
    </row>
    <row r="464" spans="1:25" ht="32.25" customHeight="1" x14ac:dyDescent="0.35">
      <c r="A464" s="1"/>
      <c r="B464" s="3" t="s">
        <v>756</v>
      </c>
      <c r="C464" s="3" t="s">
        <v>1100</v>
      </c>
      <c r="D464" s="3" t="s">
        <v>1101</v>
      </c>
      <c r="E464" s="3" t="s">
        <v>1110</v>
      </c>
      <c r="F464" s="3" t="s">
        <v>1111</v>
      </c>
      <c r="G464" s="3" t="str">
        <f t="shared" si="28"/>
        <v>CARRERA: Diseñar el modelo de carrera escalonada dirigido al personal de los diferentes ámbitos, considerando las condición de género y vulnerabilidad del personal.</v>
      </c>
      <c r="H464" s="3" t="s">
        <v>1128</v>
      </c>
      <c r="I464" s="3" t="s">
        <v>1129</v>
      </c>
      <c r="J464" s="3" t="s">
        <v>762</v>
      </c>
      <c r="K464" s="3" t="s">
        <v>1130</v>
      </c>
      <c r="L464" s="3">
        <v>2020</v>
      </c>
      <c r="M464" s="3" t="s">
        <v>1135</v>
      </c>
      <c r="N464" s="3" t="s">
        <v>762</v>
      </c>
      <c r="O464" s="3"/>
      <c r="P464" s="3"/>
      <c r="Q464" s="3"/>
      <c r="R464" s="5"/>
      <c r="S464" s="5"/>
      <c r="T464" s="5"/>
      <c r="U464" s="5"/>
      <c r="V464" s="5"/>
      <c r="W464" s="5"/>
      <c r="X464" s="3"/>
    </row>
    <row r="465" spans="1:25" ht="32.25" customHeight="1" x14ac:dyDescent="0.35">
      <c r="A465" s="1"/>
      <c r="B465" s="3" t="s">
        <v>756</v>
      </c>
      <c r="C465" s="3" t="s">
        <v>1100</v>
      </c>
      <c r="D465" s="3" t="s">
        <v>1101</v>
      </c>
      <c r="E465" s="3" t="s">
        <v>1110</v>
      </c>
      <c r="F465" s="3" t="s">
        <v>1111</v>
      </c>
      <c r="G465" s="3" t="str">
        <f t="shared" si="28"/>
        <v>CARRERA: Diseñar el modelo de carrera escalonada dirigido al personal de los diferentes ámbitos, considerando las condición de género y vulnerabilidad del personal.</v>
      </c>
      <c r="H465" s="3" t="s">
        <v>1128</v>
      </c>
      <c r="I465" s="3" t="s">
        <v>1129</v>
      </c>
      <c r="J465" s="3" t="s">
        <v>762</v>
      </c>
      <c r="K465" s="3" t="s">
        <v>1130</v>
      </c>
      <c r="L465" s="3">
        <v>2021</v>
      </c>
      <c r="M465" s="3" t="s">
        <v>1136</v>
      </c>
      <c r="N465" s="3" t="s">
        <v>762</v>
      </c>
      <c r="O465" s="3"/>
      <c r="P465" s="3"/>
      <c r="Q465" s="3"/>
      <c r="R465" s="5"/>
      <c r="S465" s="5"/>
      <c r="T465" s="5"/>
      <c r="U465" s="5"/>
      <c r="V465" s="5"/>
      <c r="W465" s="5"/>
      <c r="X465" s="3"/>
    </row>
    <row r="466" spans="1:25" ht="32.25" customHeight="1" x14ac:dyDescent="0.35">
      <c r="A466" s="1"/>
      <c r="B466" s="3" t="s">
        <v>756</v>
      </c>
      <c r="C466" s="3" t="s">
        <v>1100</v>
      </c>
      <c r="D466" s="3" t="s">
        <v>1101</v>
      </c>
      <c r="E466" s="3" t="s">
        <v>1110</v>
      </c>
      <c r="F466" s="3" t="s">
        <v>1111</v>
      </c>
      <c r="G466" s="3" t="str">
        <f t="shared" si="28"/>
        <v>CARRERA: Diseñar el modelo de carrera escalonada dirigido al personal de los diferentes ámbitos, considerando las condición de género y vulnerabilidad del personal.</v>
      </c>
      <c r="H466" s="3" t="s">
        <v>1128</v>
      </c>
      <c r="I466" s="3" t="s">
        <v>1129</v>
      </c>
      <c r="J466" s="3" t="s">
        <v>762</v>
      </c>
      <c r="K466" s="3" t="s">
        <v>1130</v>
      </c>
      <c r="L466" s="3">
        <v>2021</v>
      </c>
      <c r="M466" s="3" t="s">
        <v>1137</v>
      </c>
      <c r="N466" s="3" t="s">
        <v>762</v>
      </c>
      <c r="O466" s="3"/>
      <c r="P466" s="3"/>
      <c r="Q466" s="3"/>
      <c r="R466" s="5"/>
      <c r="S466" s="5"/>
      <c r="T466" s="5"/>
      <c r="U466" s="5"/>
      <c r="V466" s="5"/>
      <c r="W466" s="5"/>
      <c r="X466" s="3"/>
    </row>
    <row r="467" spans="1:25" ht="32.25" customHeight="1" x14ac:dyDescent="0.35">
      <c r="A467" s="1"/>
      <c r="B467" s="3" t="s">
        <v>756</v>
      </c>
      <c r="C467" s="3" t="s">
        <v>1100</v>
      </c>
      <c r="D467" s="3" t="s">
        <v>1101</v>
      </c>
      <c r="E467" s="3" t="s">
        <v>1110</v>
      </c>
      <c r="F467" s="3" t="s">
        <v>1111</v>
      </c>
      <c r="G467" s="3" t="str">
        <f t="shared" si="28"/>
        <v>CARRERA: Diseñar el modelo de carrera escalonada dirigido al personal de los diferentes ámbitos, considerando las condición de género y vulnerabilidad del personal.</v>
      </c>
      <c r="H467" s="3" t="s">
        <v>1128</v>
      </c>
      <c r="I467" s="3" t="s">
        <v>1129</v>
      </c>
      <c r="J467" s="3" t="s">
        <v>762</v>
      </c>
      <c r="K467" s="3" t="s">
        <v>1130</v>
      </c>
      <c r="L467" s="3">
        <v>2022</v>
      </c>
      <c r="M467" s="3" t="s">
        <v>1138</v>
      </c>
      <c r="N467" s="3" t="s">
        <v>762</v>
      </c>
      <c r="O467" s="3"/>
      <c r="P467" s="3"/>
      <c r="Q467" s="3"/>
      <c r="R467" s="5"/>
      <c r="S467" s="5"/>
      <c r="T467" s="5"/>
      <c r="U467" s="5"/>
      <c r="V467" s="5"/>
      <c r="W467" s="5"/>
      <c r="X467" s="3"/>
    </row>
    <row r="468" spans="1:25" ht="32.25" customHeight="1" x14ac:dyDescent="0.35">
      <c r="A468" s="1"/>
      <c r="B468" s="3" t="s">
        <v>756</v>
      </c>
      <c r="C468" s="3" t="s">
        <v>1100</v>
      </c>
      <c r="D468" s="3" t="s">
        <v>1101</v>
      </c>
      <c r="E468" s="3" t="s">
        <v>1110</v>
      </c>
      <c r="F468" s="3" t="s">
        <v>1111</v>
      </c>
      <c r="G468" s="3" t="str">
        <f t="shared" si="28"/>
        <v>CARRERA: Diseñar el modelo de carrera escalonada dirigido al personal de los diferentes ámbitos, considerando las condición de género y vulnerabilidad del personal.</v>
      </c>
      <c r="H468" s="3" t="s">
        <v>1128</v>
      </c>
      <c r="I468" s="3" t="s">
        <v>1129</v>
      </c>
      <c r="J468" s="3" t="s">
        <v>762</v>
      </c>
      <c r="K468" s="3" t="s">
        <v>1130</v>
      </c>
      <c r="L468" s="3" t="s">
        <v>1139</v>
      </c>
      <c r="M468" s="3" t="s">
        <v>1140</v>
      </c>
      <c r="N468" s="3" t="s">
        <v>762</v>
      </c>
      <c r="O468" s="3"/>
      <c r="P468" s="3"/>
      <c r="Q468" s="3"/>
      <c r="R468" s="5"/>
      <c r="S468" s="5"/>
      <c r="T468" s="5"/>
      <c r="U468" s="5"/>
      <c r="V468" s="5"/>
      <c r="W468" s="5"/>
      <c r="X468" s="3"/>
    </row>
    <row r="469" spans="1:25" ht="32.25" customHeight="1" x14ac:dyDescent="0.35">
      <c r="A469" s="1"/>
      <c r="B469" s="4" t="s">
        <v>339</v>
      </c>
      <c r="C469" s="4" t="s">
        <v>1100</v>
      </c>
      <c r="D469" s="4" t="s">
        <v>1101</v>
      </c>
      <c r="E469" s="4" t="s">
        <v>1110</v>
      </c>
      <c r="F469" s="4" t="s">
        <v>1111</v>
      </c>
      <c r="G469" s="4" t="str">
        <f t="shared" ref="G469:G524" si="31">_xlfn.CONCAT(E469,": ",F469)</f>
        <v>CARRERA: Diseñar el modelo de carrera escalonada dirigido al personal de los diferentes ámbitos, considerando las condición de género y vulnerabilidad del personal.</v>
      </c>
      <c r="H469" s="4" t="s">
        <v>1141</v>
      </c>
      <c r="I469" s="4" t="s">
        <v>1142</v>
      </c>
      <c r="J469" s="4" t="s">
        <v>472</v>
      </c>
      <c r="K469" s="4" t="s">
        <v>1143</v>
      </c>
      <c r="L469" s="4" t="s">
        <v>83</v>
      </c>
      <c r="M469" s="4" t="s">
        <v>1144</v>
      </c>
      <c r="N469" s="4" t="s">
        <v>342</v>
      </c>
      <c r="O469" s="4" t="s">
        <v>30</v>
      </c>
      <c r="P469" s="4">
        <v>5</v>
      </c>
      <c r="Q469" s="4">
        <v>100</v>
      </c>
      <c r="R469" s="23">
        <f>5+16</f>
        <v>21</v>
      </c>
      <c r="S469" s="23">
        <f>R469+16</f>
        <v>37</v>
      </c>
      <c r="T469" s="23">
        <f t="shared" ref="T469:V469" si="32">S469+16</f>
        <v>53</v>
      </c>
      <c r="U469" s="23">
        <f t="shared" si="32"/>
        <v>69</v>
      </c>
      <c r="V469" s="23">
        <f t="shared" si="32"/>
        <v>85</v>
      </c>
      <c r="W469" s="23">
        <v>100</v>
      </c>
      <c r="X469" s="4" t="s">
        <v>82</v>
      </c>
      <c r="Y469" s="11" t="s">
        <v>475</v>
      </c>
    </row>
    <row r="470" spans="1:25" ht="32.25" customHeight="1" x14ac:dyDescent="0.35">
      <c r="A470" s="1"/>
      <c r="B470" s="3" t="s">
        <v>68</v>
      </c>
      <c r="C470" s="3" t="s">
        <v>1100</v>
      </c>
      <c r="D470" s="3" t="s">
        <v>1101</v>
      </c>
      <c r="E470" s="3" t="s">
        <v>1145</v>
      </c>
      <c r="F470" s="3" t="s">
        <v>1146</v>
      </c>
      <c r="G470" s="3" t="str">
        <f t="shared" si="31"/>
        <v xml:space="preserve">RECLUTAMIENTO Y SELECCIÓN: Mejorar los procesos de reclutamiento y selección con el fin de lograr mayor eficacia en el desempeño de las funciones en los puestos de trabajo. </v>
      </c>
      <c r="H470" s="3" t="s">
        <v>1147</v>
      </c>
      <c r="I470" s="3" t="s">
        <v>1148</v>
      </c>
      <c r="J470" s="3" t="s">
        <v>472</v>
      </c>
      <c r="K470" s="3" t="s">
        <v>1483</v>
      </c>
      <c r="L470" s="3">
        <v>2019</v>
      </c>
      <c r="M470" s="3" t="s">
        <v>482</v>
      </c>
      <c r="N470" s="3" t="s">
        <v>472</v>
      </c>
      <c r="O470" s="3" t="s">
        <v>30</v>
      </c>
      <c r="P470" s="3">
        <v>15</v>
      </c>
      <c r="Q470" s="3">
        <v>100</v>
      </c>
      <c r="R470" s="5">
        <v>0.28999999999999998</v>
      </c>
      <c r="S470" s="5">
        <v>0.43</v>
      </c>
      <c r="T470" s="5">
        <v>0.56999999999999995</v>
      </c>
      <c r="U470" s="5">
        <v>0.71</v>
      </c>
      <c r="V470" s="5">
        <v>0.85</v>
      </c>
      <c r="W470" s="5">
        <v>1</v>
      </c>
      <c r="X470" s="3" t="s">
        <v>82</v>
      </c>
      <c r="Y470" s="11" t="s">
        <v>475</v>
      </c>
    </row>
    <row r="471" spans="1:25" ht="32.25" customHeight="1" x14ac:dyDescent="0.35">
      <c r="A471" s="1"/>
      <c r="B471" s="3" t="s">
        <v>68</v>
      </c>
      <c r="C471" s="3" t="s">
        <v>1100</v>
      </c>
      <c r="D471" s="3" t="s">
        <v>1101</v>
      </c>
      <c r="E471" s="3" t="s">
        <v>1145</v>
      </c>
      <c r="F471" s="3" t="s">
        <v>1146</v>
      </c>
      <c r="G471" s="3" t="str">
        <f t="shared" si="31"/>
        <v xml:space="preserve">RECLUTAMIENTO Y SELECCIÓN: Mejorar los procesos de reclutamiento y selección con el fin de lograr mayor eficacia en el desempeño de las funciones en los puestos de trabajo. </v>
      </c>
      <c r="H471" s="3" t="s">
        <v>1147</v>
      </c>
      <c r="I471" s="3" t="s">
        <v>1148</v>
      </c>
      <c r="J471" s="3" t="s">
        <v>472</v>
      </c>
      <c r="K471" s="3" t="s">
        <v>1483</v>
      </c>
      <c r="L471" s="3" t="s">
        <v>344</v>
      </c>
      <c r="M471" s="3" t="s">
        <v>476</v>
      </c>
      <c r="N471" s="3" t="s">
        <v>472</v>
      </c>
      <c r="O471" s="3"/>
      <c r="P471" s="3"/>
      <c r="Q471" s="3"/>
      <c r="R471" s="5"/>
      <c r="S471" s="5"/>
      <c r="T471" s="5"/>
      <c r="U471" s="5"/>
      <c r="V471" s="5"/>
      <c r="W471" s="5"/>
      <c r="X471" s="3"/>
      <c r="Y471" s="11" t="s">
        <v>475</v>
      </c>
    </row>
    <row r="472" spans="1:25" ht="32.25" customHeight="1" x14ac:dyDescent="0.35">
      <c r="A472" s="1"/>
      <c r="B472" s="3" t="s">
        <v>68</v>
      </c>
      <c r="C472" s="3" t="s">
        <v>1100</v>
      </c>
      <c r="D472" s="3" t="s">
        <v>1101</v>
      </c>
      <c r="E472" s="3" t="s">
        <v>1145</v>
      </c>
      <c r="F472" s="3" t="s">
        <v>1146</v>
      </c>
      <c r="G472" s="3" t="str">
        <f t="shared" si="31"/>
        <v xml:space="preserve">RECLUTAMIENTO Y SELECCIÓN: Mejorar los procesos de reclutamiento y selección con el fin de lograr mayor eficacia en el desempeño de las funciones en los puestos de trabajo. </v>
      </c>
      <c r="H472" s="3" t="s">
        <v>1147</v>
      </c>
      <c r="I472" s="3" t="s">
        <v>1148</v>
      </c>
      <c r="J472" s="3" t="s">
        <v>472</v>
      </c>
      <c r="K472" s="3" t="s">
        <v>1483</v>
      </c>
      <c r="L472" s="3" t="s">
        <v>434</v>
      </c>
      <c r="M472" s="3" t="s">
        <v>477</v>
      </c>
      <c r="N472" s="3" t="s">
        <v>472</v>
      </c>
      <c r="O472" s="3"/>
      <c r="P472" s="3"/>
      <c r="Q472" s="3"/>
      <c r="R472" s="5"/>
      <c r="S472" s="5"/>
      <c r="T472" s="5"/>
      <c r="U472" s="5"/>
      <c r="V472" s="5"/>
      <c r="W472" s="5"/>
      <c r="X472" s="3"/>
      <c r="Y472" s="11" t="s">
        <v>475</v>
      </c>
    </row>
    <row r="473" spans="1:25" ht="32.25" customHeight="1" x14ac:dyDescent="0.35">
      <c r="A473" s="1"/>
      <c r="B473" s="3" t="s">
        <v>68</v>
      </c>
      <c r="C473" s="3" t="s">
        <v>1100</v>
      </c>
      <c r="D473" s="3" t="s">
        <v>1101</v>
      </c>
      <c r="E473" s="3" t="s">
        <v>1145</v>
      </c>
      <c r="F473" s="3" t="s">
        <v>1146</v>
      </c>
      <c r="G473" s="3" t="str">
        <f t="shared" si="31"/>
        <v xml:space="preserve">RECLUTAMIENTO Y SELECCIÓN: Mejorar los procesos de reclutamiento y selección con el fin de lograr mayor eficacia en el desempeño de las funciones en los puestos de trabajo. </v>
      </c>
      <c r="H473" s="3" t="s">
        <v>1147</v>
      </c>
      <c r="I473" s="3" t="s">
        <v>1148</v>
      </c>
      <c r="J473" s="3" t="s">
        <v>472</v>
      </c>
      <c r="K473" s="3" t="s">
        <v>1483</v>
      </c>
      <c r="L473" s="3" t="s">
        <v>35</v>
      </c>
      <c r="M473" s="3" t="s">
        <v>478</v>
      </c>
      <c r="N473" s="3" t="s">
        <v>472</v>
      </c>
      <c r="O473" s="3"/>
      <c r="P473" s="3"/>
      <c r="Q473" s="3"/>
      <c r="R473" s="5"/>
      <c r="S473" s="5"/>
      <c r="T473" s="5"/>
      <c r="U473" s="5"/>
      <c r="V473" s="5"/>
      <c r="W473" s="5"/>
      <c r="X473" s="3"/>
      <c r="Y473" s="11" t="s">
        <v>475</v>
      </c>
    </row>
    <row r="474" spans="1:25" ht="32.25" customHeight="1" x14ac:dyDescent="0.35">
      <c r="A474" s="1"/>
      <c r="B474" s="4" t="s">
        <v>756</v>
      </c>
      <c r="C474" s="4" t="s">
        <v>1100</v>
      </c>
      <c r="D474" s="4" t="s">
        <v>1101</v>
      </c>
      <c r="E474" s="4" t="s">
        <v>1145</v>
      </c>
      <c r="F474" s="4" t="s">
        <v>1146</v>
      </c>
      <c r="G474" s="4" t="str">
        <f t="shared" si="31"/>
        <v xml:space="preserve">RECLUTAMIENTO Y SELECCIÓN: Mejorar los procesos de reclutamiento y selección con el fin de lograr mayor eficacia en el desempeño de las funciones en los puestos de trabajo. </v>
      </c>
      <c r="H474" s="4" t="s">
        <v>1149</v>
      </c>
      <c r="I474" s="4" t="s">
        <v>1150</v>
      </c>
      <c r="J474" s="4" t="s">
        <v>762</v>
      </c>
      <c r="K474" s="4" t="s">
        <v>1151</v>
      </c>
      <c r="L474" s="4">
        <v>2019</v>
      </c>
      <c r="M474" s="4" t="s">
        <v>1152</v>
      </c>
      <c r="N474" s="4" t="s">
        <v>762</v>
      </c>
      <c r="O474" s="4" t="s">
        <v>30</v>
      </c>
      <c r="P474" s="4">
        <v>0</v>
      </c>
      <c r="Q474" s="4">
        <v>100</v>
      </c>
      <c r="R474" s="16">
        <v>0.1</v>
      </c>
      <c r="S474" s="16">
        <v>0.2</v>
      </c>
      <c r="T474" s="16">
        <v>0.4</v>
      </c>
      <c r="U474" s="16">
        <v>0.6</v>
      </c>
      <c r="V474" s="16">
        <v>0.8</v>
      </c>
      <c r="W474" s="16">
        <v>1</v>
      </c>
      <c r="X474" s="4" t="s">
        <v>1153</v>
      </c>
    </row>
    <row r="475" spans="1:25" ht="32.25" customHeight="1" x14ac:dyDescent="0.35">
      <c r="A475" s="1"/>
      <c r="B475" s="4" t="s">
        <v>756</v>
      </c>
      <c r="C475" s="4" t="s">
        <v>1100</v>
      </c>
      <c r="D475" s="4" t="s">
        <v>1101</v>
      </c>
      <c r="E475" s="4" t="s">
        <v>1145</v>
      </c>
      <c r="F475" s="4" t="s">
        <v>1146</v>
      </c>
      <c r="G475" s="4" t="str">
        <f t="shared" si="31"/>
        <v xml:space="preserve">RECLUTAMIENTO Y SELECCIÓN: Mejorar los procesos de reclutamiento y selección con el fin de lograr mayor eficacia en el desempeño de las funciones en los puestos de trabajo. </v>
      </c>
      <c r="H475" s="4" t="s">
        <v>1149</v>
      </c>
      <c r="I475" s="4" t="s">
        <v>1150</v>
      </c>
      <c r="J475" s="4" t="s">
        <v>762</v>
      </c>
      <c r="K475" s="4" t="s">
        <v>1151</v>
      </c>
      <c r="L475" s="4">
        <v>2020</v>
      </c>
      <c r="M475" s="4" t="s">
        <v>1154</v>
      </c>
      <c r="N475" s="4" t="s">
        <v>762</v>
      </c>
      <c r="O475" s="4"/>
      <c r="P475" s="4"/>
      <c r="Q475" s="4"/>
      <c r="R475" s="16"/>
      <c r="S475" s="16"/>
      <c r="T475" s="16"/>
      <c r="U475" s="16"/>
      <c r="V475" s="16"/>
      <c r="W475" s="16"/>
      <c r="X475" s="4"/>
    </row>
    <row r="476" spans="1:25" ht="32.25" customHeight="1" x14ac:dyDescent="0.35">
      <c r="A476" s="1"/>
      <c r="B476" s="4" t="s">
        <v>756</v>
      </c>
      <c r="C476" s="4" t="s">
        <v>1100</v>
      </c>
      <c r="D476" s="4" t="s">
        <v>1101</v>
      </c>
      <c r="E476" s="4" t="s">
        <v>1145</v>
      </c>
      <c r="F476" s="4" t="s">
        <v>1146</v>
      </c>
      <c r="G476" s="4" t="str">
        <f t="shared" si="31"/>
        <v xml:space="preserve">RECLUTAMIENTO Y SELECCIÓN: Mejorar los procesos de reclutamiento y selección con el fin de lograr mayor eficacia en el desempeño de las funciones en los puestos de trabajo. </v>
      </c>
      <c r="H476" s="4" t="s">
        <v>1149</v>
      </c>
      <c r="I476" s="4" t="s">
        <v>1150</v>
      </c>
      <c r="J476" s="4" t="s">
        <v>762</v>
      </c>
      <c r="K476" s="4" t="s">
        <v>1151</v>
      </c>
      <c r="L476" s="4" t="s">
        <v>1155</v>
      </c>
      <c r="M476" s="4" t="s">
        <v>1156</v>
      </c>
      <c r="N476" s="4" t="s">
        <v>762</v>
      </c>
      <c r="O476" s="4"/>
      <c r="P476" s="4"/>
      <c r="Q476" s="4"/>
      <c r="R476" s="16"/>
      <c r="S476" s="16"/>
      <c r="T476" s="16"/>
      <c r="U476" s="16"/>
      <c r="V476" s="16"/>
      <c r="W476" s="16"/>
      <c r="X476" s="4"/>
    </row>
    <row r="477" spans="1:25" ht="32.25" customHeight="1" x14ac:dyDescent="0.35">
      <c r="A477" s="1"/>
      <c r="B477" s="4" t="s">
        <v>756</v>
      </c>
      <c r="C477" s="4" t="s">
        <v>1100</v>
      </c>
      <c r="D477" s="4" t="s">
        <v>1101</v>
      </c>
      <c r="E477" s="4" t="s">
        <v>1145</v>
      </c>
      <c r="F477" s="4" t="s">
        <v>1146</v>
      </c>
      <c r="G477" s="4" t="str">
        <f t="shared" si="31"/>
        <v xml:space="preserve">RECLUTAMIENTO Y SELECCIÓN: Mejorar los procesos de reclutamiento y selección con el fin de lograr mayor eficacia en el desempeño de las funciones en los puestos de trabajo. </v>
      </c>
      <c r="H477" s="4" t="s">
        <v>1149</v>
      </c>
      <c r="I477" s="4" t="s">
        <v>1150</v>
      </c>
      <c r="J477" s="4" t="s">
        <v>762</v>
      </c>
      <c r="K477" s="4" t="s">
        <v>1151</v>
      </c>
      <c r="L477" s="4">
        <v>2024</v>
      </c>
      <c r="M477" s="4" t="s">
        <v>1157</v>
      </c>
      <c r="N477" s="4" t="s">
        <v>762</v>
      </c>
      <c r="O477" s="4"/>
      <c r="P477" s="4"/>
      <c r="Q477" s="4"/>
      <c r="R477" s="16"/>
      <c r="S477" s="16"/>
      <c r="T477" s="16"/>
      <c r="U477" s="16"/>
      <c r="V477" s="16"/>
      <c r="W477" s="16"/>
      <c r="X477" s="4"/>
    </row>
    <row r="478" spans="1:25" ht="32.25" customHeight="1" x14ac:dyDescent="0.35">
      <c r="A478" s="1"/>
      <c r="B478" s="3" t="s">
        <v>756</v>
      </c>
      <c r="C478" s="3" t="s">
        <v>1100</v>
      </c>
      <c r="D478" s="3" t="s">
        <v>1101</v>
      </c>
      <c r="E478" s="3" t="s">
        <v>1145</v>
      </c>
      <c r="F478" s="3" t="s">
        <v>1146</v>
      </c>
      <c r="G478" s="3" t="str">
        <f t="shared" si="31"/>
        <v xml:space="preserve">RECLUTAMIENTO Y SELECCIÓN: Mejorar los procesos de reclutamiento y selección con el fin de lograr mayor eficacia en el desempeño de las funciones en los puestos de trabajo. </v>
      </c>
      <c r="H478" s="3" t="s">
        <v>1158</v>
      </c>
      <c r="I478" s="3" t="s">
        <v>1159</v>
      </c>
      <c r="J478" s="3" t="s">
        <v>762</v>
      </c>
      <c r="K478" s="3" t="s">
        <v>1160</v>
      </c>
      <c r="L478" s="3" t="s">
        <v>1161</v>
      </c>
      <c r="M478" s="3" t="s">
        <v>1162</v>
      </c>
      <c r="N478" s="3" t="s">
        <v>762</v>
      </c>
      <c r="O478" s="3" t="s">
        <v>228</v>
      </c>
      <c r="P478" s="3">
        <v>0</v>
      </c>
      <c r="Q478" s="3">
        <v>100</v>
      </c>
      <c r="R478" s="5">
        <v>0.1</v>
      </c>
      <c r="S478" s="5">
        <v>0.2</v>
      </c>
      <c r="T478" s="5">
        <v>0.4</v>
      </c>
      <c r="U478" s="5">
        <v>0.6</v>
      </c>
      <c r="V478" s="5">
        <v>0.8</v>
      </c>
      <c r="W478" s="5">
        <v>1</v>
      </c>
      <c r="X478" s="3" t="s">
        <v>82</v>
      </c>
    </row>
    <row r="479" spans="1:25" ht="32.25" customHeight="1" x14ac:dyDescent="0.35">
      <c r="A479" s="1"/>
      <c r="B479" s="3" t="s">
        <v>756</v>
      </c>
      <c r="C479" s="3" t="s">
        <v>1100</v>
      </c>
      <c r="D479" s="3" t="s">
        <v>1101</v>
      </c>
      <c r="E479" s="3" t="s">
        <v>1145</v>
      </c>
      <c r="F479" s="3" t="s">
        <v>1146</v>
      </c>
      <c r="G479" s="3" t="str">
        <f t="shared" si="31"/>
        <v xml:space="preserve">RECLUTAMIENTO Y SELECCIÓN: Mejorar los procesos de reclutamiento y selección con el fin de lograr mayor eficacia en el desempeño de las funciones en los puestos de trabajo. </v>
      </c>
      <c r="H479" s="3" t="s">
        <v>1158</v>
      </c>
      <c r="I479" s="3" t="s">
        <v>1159</v>
      </c>
      <c r="J479" s="3" t="s">
        <v>762</v>
      </c>
      <c r="K479" s="3" t="s">
        <v>1160</v>
      </c>
      <c r="L479" s="3">
        <v>2021</v>
      </c>
      <c r="M479" s="3" t="s">
        <v>1163</v>
      </c>
      <c r="N479" s="3" t="s">
        <v>762</v>
      </c>
      <c r="O479" s="3"/>
      <c r="P479" s="3"/>
      <c r="Q479" s="3"/>
      <c r="R479" s="5"/>
      <c r="S479" s="5"/>
      <c r="T479" s="5"/>
      <c r="U479" s="5"/>
      <c r="V479" s="5"/>
      <c r="W479" s="5"/>
      <c r="X479" s="3"/>
    </row>
    <row r="480" spans="1:25" ht="32.25" customHeight="1" x14ac:dyDescent="0.35">
      <c r="A480" s="1"/>
      <c r="B480" s="3" t="s">
        <v>756</v>
      </c>
      <c r="C480" s="3" t="s">
        <v>1100</v>
      </c>
      <c r="D480" s="3" t="s">
        <v>1101</v>
      </c>
      <c r="E480" s="3" t="s">
        <v>1145</v>
      </c>
      <c r="F480" s="3" t="s">
        <v>1146</v>
      </c>
      <c r="G480" s="3" t="str">
        <f t="shared" si="31"/>
        <v xml:space="preserve">RECLUTAMIENTO Y SELECCIÓN: Mejorar los procesos de reclutamiento y selección con el fin de lograr mayor eficacia en el desempeño de las funciones en los puestos de trabajo. </v>
      </c>
      <c r="H480" s="3" t="s">
        <v>1158</v>
      </c>
      <c r="I480" s="3" t="s">
        <v>1159</v>
      </c>
      <c r="J480" s="3" t="s">
        <v>762</v>
      </c>
      <c r="K480" s="3" t="s">
        <v>1160</v>
      </c>
      <c r="L480" s="3" t="s">
        <v>427</v>
      </c>
      <c r="M480" s="3" t="s">
        <v>1164</v>
      </c>
      <c r="N480" s="3" t="s">
        <v>762</v>
      </c>
      <c r="O480" s="3"/>
      <c r="P480" s="3"/>
      <c r="Q480" s="3"/>
      <c r="R480" s="5"/>
      <c r="S480" s="5"/>
      <c r="T480" s="5"/>
      <c r="U480" s="5"/>
      <c r="V480" s="5"/>
      <c r="W480" s="5"/>
      <c r="X480" s="3"/>
    </row>
    <row r="481" spans="1:25" ht="32.25" customHeight="1" x14ac:dyDescent="0.35">
      <c r="A481" s="1"/>
      <c r="B481" s="4" t="s">
        <v>756</v>
      </c>
      <c r="C481" s="4" t="s">
        <v>1100</v>
      </c>
      <c r="D481" s="4" t="s">
        <v>1101</v>
      </c>
      <c r="E481" s="4" t="s">
        <v>1145</v>
      </c>
      <c r="F481" s="4" t="s">
        <v>1146</v>
      </c>
      <c r="G481" s="4" t="str">
        <f t="shared" si="31"/>
        <v xml:space="preserve">RECLUTAMIENTO Y SELECCIÓN: Mejorar los procesos de reclutamiento y selección con el fin de lograr mayor eficacia en el desempeño de las funciones en los puestos de trabajo. </v>
      </c>
      <c r="H481" s="4" t="s">
        <v>1165</v>
      </c>
      <c r="I481" s="4" t="s">
        <v>1166</v>
      </c>
      <c r="J481" s="4" t="s">
        <v>762</v>
      </c>
      <c r="K481" s="4" t="s">
        <v>1160</v>
      </c>
      <c r="L481" s="4" t="s">
        <v>328</v>
      </c>
      <c r="M481" s="4" t="s">
        <v>1167</v>
      </c>
      <c r="N481" s="4" t="s">
        <v>762</v>
      </c>
      <c r="O481" s="4" t="s">
        <v>228</v>
      </c>
      <c r="P481" s="4">
        <v>0</v>
      </c>
      <c r="Q481" s="4">
        <v>100</v>
      </c>
      <c r="R481" s="16">
        <v>0.1</v>
      </c>
      <c r="S481" s="16">
        <v>0.2</v>
      </c>
      <c r="T481" s="16">
        <v>0.4</v>
      </c>
      <c r="U481" s="16">
        <v>0.6</v>
      </c>
      <c r="V481" s="16">
        <v>0.8</v>
      </c>
      <c r="W481" s="16">
        <v>1</v>
      </c>
      <c r="X481" s="4" t="s">
        <v>82</v>
      </c>
    </row>
    <row r="482" spans="1:25" ht="32.25" customHeight="1" x14ac:dyDescent="0.35">
      <c r="A482" s="1"/>
      <c r="B482" s="4" t="s">
        <v>756</v>
      </c>
      <c r="C482" s="4" t="s">
        <v>1100</v>
      </c>
      <c r="D482" s="4" t="s">
        <v>1101</v>
      </c>
      <c r="E482" s="4" t="s">
        <v>1145</v>
      </c>
      <c r="F482" s="4" t="s">
        <v>1146</v>
      </c>
      <c r="G482" s="4" t="str">
        <f t="shared" si="31"/>
        <v xml:space="preserve">RECLUTAMIENTO Y SELECCIÓN: Mejorar los procesos de reclutamiento y selección con el fin de lograr mayor eficacia en el desempeño de las funciones en los puestos de trabajo. </v>
      </c>
      <c r="H482" s="4" t="s">
        <v>1165</v>
      </c>
      <c r="I482" s="4" t="s">
        <v>1166</v>
      </c>
      <c r="J482" s="4" t="s">
        <v>762</v>
      </c>
      <c r="K482" s="4" t="s">
        <v>1160</v>
      </c>
      <c r="L482" s="4">
        <v>2024</v>
      </c>
      <c r="M482" s="4" t="s">
        <v>1168</v>
      </c>
      <c r="N482" s="4" t="s">
        <v>762</v>
      </c>
      <c r="O482" s="4"/>
      <c r="P482" s="4"/>
      <c r="Q482" s="4"/>
      <c r="R482" s="16"/>
      <c r="S482" s="16"/>
      <c r="T482" s="16"/>
      <c r="U482" s="16"/>
      <c r="V482" s="16"/>
      <c r="W482" s="16"/>
      <c r="X482" s="4"/>
    </row>
    <row r="483" spans="1:25" ht="32.25" customHeight="1" x14ac:dyDescent="0.35">
      <c r="A483" s="1"/>
      <c r="B483" s="3" t="s">
        <v>339</v>
      </c>
      <c r="C483" s="3" t="s">
        <v>1100</v>
      </c>
      <c r="D483" s="3" t="s">
        <v>1101</v>
      </c>
      <c r="E483" s="3" t="s">
        <v>1145</v>
      </c>
      <c r="F483" s="3" t="s">
        <v>1146</v>
      </c>
      <c r="G483" s="3" t="str">
        <f t="shared" si="31"/>
        <v xml:space="preserve">RECLUTAMIENTO Y SELECCIÓN: Mejorar los procesos de reclutamiento y selección con el fin de lograr mayor eficacia en el desempeño de las funciones en los puestos de trabajo. </v>
      </c>
      <c r="H483" s="3" t="s">
        <v>1169</v>
      </c>
      <c r="I483" s="3" t="s">
        <v>1170</v>
      </c>
      <c r="J483" s="3" t="s">
        <v>762</v>
      </c>
      <c r="K483" s="3" t="s">
        <v>1171</v>
      </c>
      <c r="L483" s="3" t="s">
        <v>344</v>
      </c>
      <c r="M483" s="3" t="s">
        <v>1172</v>
      </c>
      <c r="N483" s="3" t="s">
        <v>762</v>
      </c>
      <c r="O483" s="3" t="s">
        <v>30</v>
      </c>
      <c r="P483" s="3">
        <v>0</v>
      </c>
      <c r="Q483" s="3">
        <v>100</v>
      </c>
      <c r="R483" s="5">
        <v>0.1</v>
      </c>
      <c r="S483" s="5">
        <v>0.2</v>
      </c>
      <c r="T483" s="5">
        <v>0.4</v>
      </c>
      <c r="U483" s="5">
        <v>0.6</v>
      </c>
      <c r="V483" s="5">
        <v>0.8</v>
      </c>
      <c r="W483" s="5">
        <v>1</v>
      </c>
      <c r="X483" s="3" t="s">
        <v>1153</v>
      </c>
    </row>
    <row r="484" spans="1:25" ht="32.25" customHeight="1" x14ac:dyDescent="0.35">
      <c r="A484" s="1"/>
      <c r="B484" s="3" t="s">
        <v>339</v>
      </c>
      <c r="C484" s="3" t="s">
        <v>1100</v>
      </c>
      <c r="D484" s="3" t="s">
        <v>1101</v>
      </c>
      <c r="E484" s="3" t="s">
        <v>1145</v>
      </c>
      <c r="F484" s="3" t="s">
        <v>1146</v>
      </c>
      <c r="G484" s="3" t="str">
        <f t="shared" si="31"/>
        <v xml:space="preserve">RECLUTAMIENTO Y SELECCIÓN: Mejorar los procesos de reclutamiento y selección con el fin de lograr mayor eficacia en el desempeño de las funciones en los puestos de trabajo. </v>
      </c>
      <c r="H484" s="3" t="s">
        <v>1169</v>
      </c>
      <c r="I484" s="3" t="s">
        <v>1170</v>
      </c>
      <c r="J484" s="3" t="s">
        <v>762</v>
      </c>
      <c r="K484" s="3" t="s">
        <v>1171</v>
      </c>
      <c r="L484" s="3" t="s">
        <v>44</v>
      </c>
      <c r="M484" s="3" t="s">
        <v>1173</v>
      </c>
      <c r="N484" s="3" t="s">
        <v>762</v>
      </c>
      <c r="O484" s="3"/>
      <c r="P484" s="3"/>
      <c r="Q484" s="3"/>
      <c r="R484" s="5"/>
      <c r="S484" s="5"/>
      <c r="T484" s="5"/>
      <c r="U484" s="5"/>
      <c r="V484" s="5"/>
      <c r="W484" s="5"/>
      <c r="X484" s="3"/>
    </row>
    <row r="485" spans="1:25" ht="32.25" customHeight="1" x14ac:dyDescent="0.35">
      <c r="A485" s="1"/>
      <c r="B485" s="3" t="s">
        <v>339</v>
      </c>
      <c r="C485" s="3" t="s">
        <v>1100</v>
      </c>
      <c r="D485" s="3" t="s">
        <v>1101</v>
      </c>
      <c r="E485" s="3" t="s">
        <v>1145</v>
      </c>
      <c r="F485" s="3" t="s">
        <v>1146</v>
      </c>
      <c r="G485" s="3" t="str">
        <f t="shared" si="31"/>
        <v xml:space="preserve">RECLUTAMIENTO Y SELECCIÓN: Mejorar los procesos de reclutamiento y selección con el fin de lograr mayor eficacia en el desempeño de las funciones en los puestos de trabajo. </v>
      </c>
      <c r="H485" s="3" t="s">
        <v>1169</v>
      </c>
      <c r="I485" s="3" t="s">
        <v>1170</v>
      </c>
      <c r="J485" s="3" t="s">
        <v>762</v>
      </c>
      <c r="K485" s="3" t="s">
        <v>1171</v>
      </c>
      <c r="L485" s="3">
        <v>2024</v>
      </c>
      <c r="M485" s="3" t="s">
        <v>1174</v>
      </c>
      <c r="N485" s="3" t="s">
        <v>762</v>
      </c>
      <c r="O485" s="3"/>
      <c r="P485" s="3"/>
      <c r="Q485" s="3"/>
      <c r="R485" s="5"/>
      <c r="S485" s="5"/>
      <c r="T485" s="5"/>
      <c r="U485" s="5"/>
      <c r="V485" s="5"/>
      <c r="W485" s="5"/>
      <c r="X485" s="3"/>
    </row>
    <row r="486" spans="1:25" ht="32.25" customHeight="1" x14ac:dyDescent="0.35">
      <c r="A486" s="1"/>
      <c r="B486" s="4" t="s">
        <v>442</v>
      </c>
      <c r="C486" s="4" t="s">
        <v>1100</v>
      </c>
      <c r="D486" s="4" t="s">
        <v>1101</v>
      </c>
      <c r="E486" s="4" t="s">
        <v>1145</v>
      </c>
      <c r="F486" s="4" t="s">
        <v>1146</v>
      </c>
      <c r="G486" s="4" t="str">
        <f t="shared" si="31"/>
        <v xml:space="preserve">RECLUTAMIENTO Y SELECCIÓN: Mejorar los procesos de reclutamiento y selección con el fin de lograr mayor eficacia en el desempeño de las funciones en los puestos de trabajo. </v>
      </c>
      <c r="H486" s="4" t="s">
        <v>1175</v>
      </c>
      <c r="I486" s="4" t="s">
        <v>1176</v>
      </c>
      <c r="J486" s="4" t="s">
        <v>28</v>
      </c>
      <c r="K486" s="4" t="s">
        <v>1177</v>
      </c>
      <c r="L486" s="4">
        <v>2019</v>
      </c>
      <c r="M486" s="4" t="s">
        <v>1178</v>
      </c>
      <c r="N486" s="4" t="s">
        <v>28</v>
      </c>
      <c r="O486" s="4" t="s">
        <v>228</v>
      </c>
      <c r="P486" s="4">
        <v>0</v>
      </c>
      <c r="Q486" s="4">
        <v>3</v>
      </c>
      <c r="R486" s="4">
        <v>10</v>
      </c>
      <c r="S486" s="4">
        <v>20</v>
      </c>
      <c r="T486" s="4">
        <v>40</v>
      </c>
      <c r="U486" s="4">
        <v>60</v>
      </c>
      <c r="V486" s="4">
        <v>80</v>
      </c>
      <c r="W486" s="4">
        <v>100</v>
      </c>
      <c r="X486" s="4" t="s">
        <v>82</v>
      </c>
    </row>
    <row r="487" spans="1:25" ht="32.25" customHeight="1" x14ac:dyDescent="0.35">
      <c r="A487" s="1"/>
      <c r="B487" s="4" t="s">
        <v>442</v>
      </c>
      <c r="C487" s="4" t="s">
        <v>1100</v>
      </c>
      <c r="D487" s="4" t="s">
        <v>1101</v>
      </c>
      <c r="E487" s="4" t="s">
        <v>1145</v>
      </c>
      <c r="F487" s="4" t="s">
        <v>1146</v>
      </c>
      <c r="G487" s="4" t="str">
        <f t="shared" si="31"/>
        <v xml:space="preserve">RECLUTAMIENTO Y SELECCIÓN: Mejorar los procesos de reclutamiento y selección con el fin de lograr mayor eficacia en el desempeño de las funciones en los puestos de trabajo. </v>
      </c>
      <c r="H487" s="4" t="s">
        <v>1175</v>
      </c>
      <c r="I487" s="4" t="s">
        <v>1176</v>
      </c>
      <c r="J487" s="4" t="s">
        <v>28</v>
      </c>
      <c r="K487" s="4" t="s">
        <v>1177</v>
      </c>
      <c r="L487" s="4" t="s">
        <v>328</v>
      </c>
      <c r="M487" s="4" t="s">
        <v>1179</v>
      </c>
      <c r="N487" s="4" t="s">
        <v>28</v>
      </c>
      <c r="O487" s="4"/>
      <c r="P487" s="4"/>
      <c r="Q487" s="4"/>
      <c r="R487" s="4"/>
      <c r="S487" s="4"/>
      <c r="T487" s="4"/>
      <c r="U487" s="4"/>
      <c r="V487" s="4"/>
      <c r="W487" s="4"/>
      <c r="X487" s="4"/>
    </row>
    <row r="488" spans="1:25" ht="32.25" customHeight="1" x14ac:dyDescent="0.35">
      <c r="A488" s="1"/>
      <c r="B488" s="4" t="s">
        <v>442</v>
      </c>
      <c r="C488" s="4" t="s">
        <v>1100</v>
      </c>
      <c r="D488" s="4" t="s">
        <v>1101</v>
      </c>
      <c r="E488" s="4" t="s">
        <v>1145</v>
      </c>
      <c r="F488" s="4" t="s">
        <v>1146</v>
      </c>
      <c r="G488" s="4" t="str">
        <f t="shared" si="31"/>
        <v xml:space="preserve">RECLUTAMIENTO Y SELECCIÓN: Mejorar los procesos de reclutamiento y selección con el fin de lograr mayor eficacia en el desempeño de las funciones en los puestos de trabajo. </v>
      </c>
      <c r="H488" s="4" t="s">
        <v>1175</v>
      </c>
      <c r="I488" s="4" t="s">
        <v>1176</v>
      </c>
      <c r="J488" s="4" t="s">
        <v>28</v>
      </c>
      <c r="K488" s="4" t="s">
        <v>1177</v>
      </c>
      <c r="L488" s="4">
        <v>2024</v>
      </c>
      <c r="M488" s="4" t="s">
        <v>1180</v>
      </c>
      <c r="N488" s="4" t="s">
        <v>28</v>
      </c>
      <c r="O488" s="4"/>
      <c r="P488" s="4"/>
      <c r="Q488" s="4"/>
      <c r="R488" s="4"/>
      <c r="S488" s="4"/>
      <c r="T488" s="4"/>
      <c r="U488" s="4"/>
      <c r="V488" s="4"/>
      <c r="W488" s="4"/>
      <c r="X488" s="4"/>
    </row>
    <row r="489" spans="1:25" ht="32.25" customHeight="1" x14ac:dyDescent="0.35">
      <c r="A489" s="1"/>
      <c r="B489" s="3" t="s">
        <v>442</v>
      </c>
      <c r="C489" s="3" t="s">
        <v>1100</v>
      </c>
      <c r="D489" s="3" t="s">
        <v>1101</v>
      </c>
      <c r="E489" s="3" t="s">
        <v>1145</v>
      </c>
      <c r="F489" s="3" t="s">
        <v>1146</v>
      </c>
      <c r="G489" s="3" t="str">
        <f t="shared" si="31"/>
        <v xml:space="preserve">RECLUTAMIENTO Y SELECCIÓN: Mejorar los procesos de reclutamiento y selección con el fin de lograr mayor eficacia en el desempeño de las funciones en los puestos de trabajo. </v>
      </c>
      <c r="H489" s="3" t="s">
        <v>1181</v>
      </c>
      <c r="I489" s="3" t="s">
        <v>1182</v>
      </c>
      <c r="J489" s="3" t="s">
        <v>762</v>
      </c>
      <c r="K489" s="3" t="s">
        <v>1183</v>
      </c>
      <c r="L489" s="3">
        <v>2019</v>
      </c>
      <c r="M489" s="3" t="s">
        <v>1184</v>
      </c>
      <c r="N489" s="3" t="s">
        <v>762</v>
      </c>
      <c r="O489" s="3" t="s">
        <v>228</v>
      </c>
      <c r="P489" s="3">
        <v>57</v>
      </c>
      <c r="Q489" s="3">
        <v>100</v>
      </c>
      <c r="R489" s="3">
        <v>64</v>
      </c>
      <c r="S489" s="3">
        <v>71</v>
      </c>
      <c r="T489" s="3">
        <v>78</v>
      </c>
      <c r="U489" s="3">
        <v>85</v>
      </c>
      <c r="V489" s="3">
        <v>92</v>
      </c>
      <c r="W489" s="3">
        <v>100</v>
      </c>
      <c r="X489" s="3" t="s">
        <v>82</v>
      </c>
    </row>
    <row r="490" spans="1:25" ht="32.25" customHeight="1" x14ac:dyDescent="0.35">
      <c r="A490" s="1"/>
      <c r="B490" s="3" t="s">
        <v>442</v>
      </c>
      <c r="C490" s="3" t="s">
        <v>1100</v>
      </c>
      <c r="D490" s="3" t="s">
        <v>1101</v>
      </c>
      <c r="E490" s="3" t="s">
        <v>1145</v>
      </c>
      <c r="F490" s="3" t="s">
        <v>1146</v>
      </c>
      <c r="G490" s="3" t="str">
        <f t="shared" si="31"/>
        <v xml:space="preserve">RECLUTAMIENTO Y SELECCIÓN: Mejorar los procesos de reclutamiento y selección con el fin de lograr mayor eficacia en el desempeño de las funciones en los puestos de trabajo. </v>
      </c>
      <c r="H490" s="3" t="s">
        <v>1181</v>
      </c>
      <c r="I490" s="3" t="s">
        <v>1182</v>
      </c>
      <c r="J490" s="3" t="s">
        <v>762</v>
      </c>
      <c r="K490" s="3" t="s">
        <v>1183</v>
      </c>
      <c r="L490" s="3" t="s">
        <v>83</v>
      </c>
      <c r="M490" s="3" t="s">
        <v>1185</v>
      </c>
      <c r="N490" s="3" t="s">
        <v>762</v>
      </c>
      <c r="O490" s="3"/>
      <c r="P490" s="3"/>
      <c r="Q490" s="3"/>
      <c r="R490" s="3"/>
      <c r="S490" s="3"/>
      <c r="T490" s="3"/>
      <c r="U490" s="3"/>
      <c r="V490" s="3"/>
      <c r="W490" s="3"/>
      <c r="X490" s="3"/>
    </row>
    <row r="491" spans="1:25" ht="32.25" customHeight="1" x14ac:dyDescent="0.35">
      <c r="A491" s="1"/>
      <c r="B491" s="3" t="s">
        <v>442</v>
      </c>
      <c r="C491" s="3" t="s">
        <v>1100</v>
      </c>
      <c r="D491" s="3" t="s">
        <v>1101</v>
      </c>
      <c r="E491" s="3" t="s">
        <v>1145</v>
      </c>
      <c r="F491" s="3" t="s">
        <v>1146</v>
      </c>
      <c r="G491" s="3" t="str">
        <f t="shared" si="31"/>
        <v xml:space="preserve">RECLUTAMIENTO Y SELECCIÓN: Mejorar los procesos de reclutamiento y selección con el fin de lograr mayor eficacia en el desempeño de las funciones en los puestos de trabajo. </v>
      </c>
      <c r="H491" s="3" t="s">
        <v>1181</v>
      </c>
      <c r="I491" s="3" t="s">
        <v>1182</v>
      </c>
      <c r="J491" s="3" t="s">
        <v>762</v>
      </c>
      <c r="K491" s="3" t="s">
        <v>1183</v>
      </c>
      <c r="L491" s="3">
        <v>2024</v>
      </c>
      <c r="M491" s="3" t="s">
        <v>1186</v>
      </c>
      <c r="N491" s="3" t="s">
        <v>762</v>
      </c>
      <c r="O491" s="3"/>
      <c r="P491" s="3"/>
      <c r="Q491" s="3"/>
      <c r="R491" s="3"/>
      <c r="S491" s="3"/>
      <c r="T491" s="3"/>
      <c r="U491" s="3"/>
      <c r="V491" s="3"/>
      <c r="W491" s="3"/>
      <c r="X491" s="3"/>
    </row>
    <row r="492" spans="1:25" ht="32.25" customHeight="1" x14ac:dyDescent="0.35">
      <c r="A492" s="1"/>
      <c r="B492" s="4" t="s">
        <v>68</v>
      </c>
      <c r="C492" s="4" t="s">
        <v>1100</v>
      </c>
      <c r="D492" s="4" t="s">
        <v>1101</v>
      </c>
      <c r="E492" s="4" t="s">
        <v>1187</v>
      </c>
      <c r="F492" s="4" t="s">
        <v>1188</v>
      </c>
      <c r="G492" s="4" t="str">
        <f t="shared" si="31"/>
        <v xml:space="preserve">EVALUACIÓN DEL DESEMPEÑO: Implementar el sistema integrado de evaluación del desempeño, que permita la mejora en el desempeño integral del personal judicial. </v>
      </c>
      <c r="H492" s="4" t="s">
        <v>1189</v>
      </c>
      <c r="I492" s="4" t="s">
        <v>1190</v>
      </c>
      <c r="J492" s="4" t="s">
        <v>472</v>
      </c>
      <c r="K492" s="4" t="s">
        <v>1191</v>
      </c>
      <c r="L492" s="4">
        <v>2019</v>
      </c>
      <c r="M492" s="4" t="s">
        <v>474</v>
      </c>
      <c r="N492" s="4" t="s">
        <v>472</v>
      </c>
      <c r="O492" s="4" t="s">
        <v>30</v>
      </c>
      <c r="P492" s="4">
        <v>15</v>
      </c>
      <c r="Q492" s="4">
        <v>100</v>
      </c>
      <c r="R492" s="16">
        <v>0.28999999999999998</v>
      </c>
      <c r="S492" s="16">
        <v>0.43</v>
      </c>
      <c r="T492" s="16">
        <v>0.56999999999999995</v>
      </c>
      <c r="U492" s="16">
        <v>0.71</v>
      </c>
      <c r="V492" s="16">
        <v>0.85</v>
      </c>
      <c r="W492" s="16">
        <v>1</v>
      </c>
      <c r="X492" s="4" t="s">
        <v>82</v>
      </c>
      <c r="Y492" s="11" t="s">
        <v>1192</v>
      </c>
    </row>
    <row r="493" spans="1:25" ht="32.25" customHeight="1" x14ac:dyDescent="0.35">
      <c r="A493" s="1"/>
      <c r="B493" s="4" t="s">
        <v>68</v>
      </c>
      <c r="C493" s="4" t="s">
        <v>1100</v>
      </c>
      <c r="D493" s="4" t="s">
        <v>1101</v>
      </c>
      <c r="E493" s="4" t="s">
        <v>1187</v>
      </c>
      <c r="F493" s="4" t="s">
        <v>1188</v>
      </c>
      <c r="G493" s="4" t="str">
        <f t="shared" si="31"/>
        <v xml:space="preserve">EVALUACIÓN DEL DESEMPEÑO: Implementar el sistema integrado de evaluación del desempeño, que permita la mejora en el desempeño integral del personal judicial. </v>
      </c>
      <c r="H493" s="4" t="s">
        <v>1189</v>
      </c>
      <c r="I493" s="4" t="s">
        <v>1190</v>
      </c>
      <c r="J493" s="4" t="s">
        <v>472</v>
      </c>
      <c r="K493" s="4" t="s">
        <v>1191</v>
      </c>
      <c r="L493" s="4">
        <v>2019</v>
      </c>
      <c r="M493" s="4" t="s">
        <v>476</v>
      </c>
      <c r="N493" s="4" t="s">
        <v>472</v>
      </c>
      <c r="O493" s="4"/>
      <c r="P493" s="4"/>
      <c r="Q493" s="4"/>
      <c r="R493" s="16"/>
      <c r="S493" s="16"/>
      <c r="T493" s="16"/>
      <c r="U493" s="16"/>
      <c r="V493" s="16"/>
      <c r="W493" s="16"/>
      <c r="X493" s="4"/>
      <c r="Y493" s="11" t="s">
        <v>1192</v>
      </c>
    </row>
    <row r="494" spans="1:25" ht="32.25" customHeight="1" x14ac:dyDescent="0.35">
      <c r="A494" s="1"/>
      <c r="B494" s="4" t="s">
        <v>68</v>
      </c>
      <c r="C494" s="4" t="s">
        <v>1100</v>
      </c>
      <c r="D494" s="4" t="s">
        <v>1101</v>
      </c>
      <c r="E494" s="4" t="s">
        <v>1187</v>
      </c>
      <c r="F494" s="4" t="s">
        <v>1188</v>
      </c>
      <c r="G494" s="4" t="str">
        <f t="shared" si="31"/>
        <v xml:space="preserve">EVALUACIÓN DEL DESEMPEÑO: Implementar el sistema integrado de evaluación del desempeño, que permita la mejora en el desempeño integral del personal judicial. </v>
      </c>
      <c r="H494" s="4" t="s">
        <v>1189</v>
      </c>
      <c r="I494" s="4" t="s">
        <v>1190</v>
      </c>
      <c r="J494" s="4" t="s">
        <v>472</v>
      </c>
      <c r="K494" s="4" t="s">
        <v>1191</v>
      </c>
      <c r="L494" s="4">
        <v>2019</v>
      </c>
      <c r="M494" s="4" t="s">
        <v>477</v>
      </c>
      <c r="N494" s="4" t="s">
        <v>472</v>
      </c>
      <c r="O494" s="4"/>
      <c r="P494" s="4"/>
      <c r="Q494" s="4"/>
      <c r="R494" s="16"/>
      <c r="S494" s="16"/>
      <c r="T494" s="16"/>
      <c r="U494" s="16"/>
      <c r="V494" s="16"/>
      <c r="W494" s="16"/>
      <c r="X494" s="4"/>
      <c r="Y494" s="11" t="s">
        <v>1192</v>
      </c>
    </row>
    <row r="495" spans="1:25" ht="32.25" customHeight="1" x14ac:dyDescent="0.35">
      <c r="A495" s="1"/>
      <c r="B495" s="4" t="s">
        <v>68</v>
      </c>
      <c r="C495" s="4" t="s">
        <v>1100</v>
      </c>
      <c r="D495" s="4" t="s">
        <v>1101</v>
      </c>
      <c r="E495" s="4" t="s">
        <v>1187</v>
      </c>
      <c r="F495" s="4" t="s">
        <v>1188</v>
      </c>
      <c r="G495" s="4" t="str">
        <f t="shared" si="31"/>
        <v xml:space="preserve">EVALUACIÓN DEL DESEMPEÑO: Implementar el sistema integrado de evaluación del desempeño, que permita la mejora en el desempeño integral del personal judicial. </v>
      </c>
      <c r="H495" s="4" t="s">
        <v>1189</v>
      </c>
      <c r="I495" s="4" t="s">
        <v>1190</v>
      </c>
      <c r="J495" s="4" t="s">
        <v>472</v>
      </c>
      <c r="K495" s="4" t="s">
        <v>1191</v>
      </c>
      <c r="L495" s="4" t="s">
        <v>86</v>
      </c>
      <c r="M495" s="4" t="s">
        <v>478</v>
      </c>
      <c r="N495" s="4" t="s">
        <v>472</v>
      </c>
      <c r="O495" s="4"/>
      <c r="P495" s="4"/>
      <c r="Q495" s="4"/>
      <c r="R495" s="16"/>
      <c r="S495" s="16"/>
      <c r="T495" s="16"/>
      <c r="U495" s="16"/>
      <c r="V495" s="16"/>
      <c r="W495" s="16"/>
      <c r="X495" s="4"/>
      <c r="Y495" s="11" t="s">
        <v>1192</v>
      </c>
    </row>
    <row r="496" spans="1:25" ht="32.25" customHeight="1" x14ac:dyDescent="0.35">
      <c r="A496" s="1"/>
      <c r="B496" s="3" t="s">
        <v>756</v>
      </c>
      <c r="C496" s="3" t="s">
        <v>1100</v>
      </c>
      <c r="D496" s="3" t="s">
        <v>1101</v>
      </c>
      <c r="E496" s="3" t="s">
        <v>1187</v>
      </c>
      <c r="F496" s="3" t="s">
        <v>1188</v>
      </c>
      <c r="G496" s="3" t="str">
        <f t="shared" si="31"/>
        <v xml:space="preserve">EVALUACIÓN DEL DESEMPEÑO: Implementar el sistema integrado de evaluación del desempeño, que permita la mejora en el desempeño integral del personal judicial. </v>
      </c>
      <c r="H496" s="3" t="s">
        <v>1193</v>
      </c>
      <c r="I496" s="3" t="s">
        <v>1194</v>
      </c>
      <c r="J496" s="3" t="s">
        <v>762</v>
      </c>
      <c r="K496" s="3" t="s">
        <v>1195</v>
      </c>
      <c r="L496" s="3" t="s">
        <v>83</v>
      </c>
      <c r="M496" s="3" t="s">
        <v>1196</v>
      </c>
      <c r="N496" s="3" t="s">
        <v>762</v>
      </c>
      <c r="O496" s="3" t="s">
        <v>228</v>
      </c>
      <c r="P496" s="15">
        <v>7.9000000000000001E-2</v>
      </c>
      <c r="Q496" s="5">
        <v>0.8</v>
      </c>
      <c r="R496" s="6">
        <v>0.15</v>
      </c>
      <c r="S496" s="6">
        <v>0.27</v>
      </c>
      <c r="T496" s="6">
        <v>0.4</v>
      </c>
      <c r="U496" s="6">
        <v>0.53</v>
      </c>
      <c r="V496" s="6">
        <v>0.66</v>
      </c>
      <c r="W496" s="6">
        <v>0.8</v>
      </c>
      <c r="X496" s="3" t="s">
        <v>82</v>
      </c>
    </row>
    <row r="497" spans="1:24" ht="32.25" customHeight="1" x14ac:dyDescent="0.35">
      <c r="A497" s="1"/>
      <c r="B497" s="3" t="s">
        <v>756</v>
      </c>
      <c r="C497" s="3" t="s">
        <v>1100</v>
      </c>
      <c r="D497" s="3" t="s">
        <v>1101</v>
      </c>
      <c r="E497" s="3" t="s">
        <v>1187</v>
      </c>
      <c r="F497" s="3" t="s">
        <v>1188</v>
      </c>
      <c r="G497" s="3" t="str">
        <f t="shared" si="31"/>
        <v xml:space="preserve">EVALUACIÓN DEL DESEMPEÑO: Implementar el sistema integrado de evaluación del desempeño, que permita la mejora en el desempeño integral del personal judicial. </v>
      </c>
      <c r="H497" s="3" t="s">
        <v>1193</v>
      </c>
      <c r="I497" s="3" t="s">
        <v>1194</v>
      </c>
      <c r="J497" s="3" t="s">
        <v>762</v>
      </c>
      <c r="K497" s="3" t="s">
        <v>1195</v>
      </c>
      <c r="L497" s="3" t="s">
        <v>83</v>
      </c>
      <c r="M497" s="3" t="s">
        <v>1197</v>
      </c>
      <c r="N497" s="3" t="s">
        <v>762</v>
      </c>
      <c r="O497" s="3"/>
      <c r="P497" s="3"/>
      <c r="Q497" s="3"/>
      <c r="R497" s="6"/>
      <c r="S497" s="6"/>
      <c r="T497" s="6"/>
      <c r="U497" s="6"/>
      <c r="V497" s="6"/>
      <c r="W497" s="6"/>
      <c r="X497" s="3"/>
    </row>
    <row r="498" spans="1:24" ht="32.25" customHeight="1" x14ac:dyDescent="0.35">
      <c r="A498" s="1"/>
      <c r="B498" s="3" t="s">
        <v>756</v>
      </c>
      <c r="C498" s="3" t="s">
        <v>1100</v>
      </c>
      <c r="D498" s="3" t="s">
        <v>1101</v>
      </c>
      <c r="E498" s="3" t="s">
        <v>1187</v>
      </c>
      <c r="F498" s="3" t="s">
        <v>1188</v>
      </c>
      <c r="G498" s="3" t="str">
        <f t="shared" si="31"/>
        <v xml:space="preserve">EVALUACIÓN DEL DESEMPEÑO: Implementar el sistema integrado de evaluación del desempeño, que permita la mejora en el desempeño integral del personal judicial. </v>
      </c>
      <c r="H498" s="3" t="s">
        <v>1193</v>
      </c>
      <c r="I498" s="3" t="s">
        <v>1194</v>
      </c>
      <c r="J498" s="3" t="s">
        <v>762</v>
      </c>
      <c r="K498" s="3" t="s">
        <v>1195</v>
      </c>
      <c r="L498" s="3" t="s">
        <v>83</v>
      </c>
      <c r="M498" s="3" t="s">
        <v>1198</v>
      </c>
      <c r="N498" s="3" t="s">
        <v>762</v>
      </c>
      <c r="O498" s="3"/>
      <c r="P498" s="3"/>
      <c r="Q498" s="3"/>
      <c r="R498" s="6"/>
      <c r="S498" s="6"/>
      <c r="T498" s="6"/>
      <c r="U498" s="6"/>
      <c r="V498" s="6"/>
      <c r="W498" s="6"/>
      <c r="X498" s="3"/>
    </row>
    <row r="499" spans="1:24" ht="32.25" customHeight="1" x14ac:dyDescent="0.35">
      <c r="A499" s="1"/>
      <c r="B499" s="4" t="s">
        <v>756</v>
      </c>
      <c r="C499" s="4" t="s">
        <v>1100</v>
      </c>
      <c r="D499" s="4" t="s">
        <v>1101</v>
      </c>
      <c r="E499" s="4" t="s">
        <v>1187</v>
      </c>
      <c r="F499" s="4" t="s">
        <v>1188</v>
      </c>
      <c r="G499" s="4" t="str">
        <f t="shared" si="31"/>
        <v xml:space="preserve">EVALUACIÓN DEL DESEMPEÑO: Implementar el sistema integrado de evaluación del desempeño, que permita la mejora en el desempeño integral del personal judicial. </v>
      </c>
      <c r="H499" s="4" t="s">
        <v>1199</v>
      </c>
      <c r="I499" s="4" t="s">
        <v>1200</v>
      </c>
      <c r="J499" s="4" t="s">
        <v>762</v>
      </c>
      <c r="K499" s="4" t="s">
        <v>1201</v>
      </c>
      <c r="L499" s="4">
        <v>2019</v>
      </c>
      <c r="M499" s="4" t="s">
        <v>1202</v>
      </c>
      <c r="N499" s="4" t="s">
        <v>762</v>
      </c>
      <c r="O499" s="4" t="s">
        <v>30</v>
      </c>
      <c r="P499" s="4">
        <v>0</v>
      </c>
      <c r="Q499" s="4">
        <v>100</v>
      </c>
      <c r="R499" s="16">
        <v>0.1</v>
      </c>
      <c r="S499" s="16">
        <v>0.2</v>
      </c>
      <c r="T499" s="16">
        <v>0.4</v>
      </c>
      <c r="U499" s="16">
        <v>0.6</v>
      </c>
      <c r="V499" s="16">
        <v>0.8</v>
      </c>
      <c r="W499" s="16">
        <v>1</v>
      </c>
      <c r="X499" s="4" t="s">
        <v>1203</v>
      </c>
    </row>
    <row r="500" spans="1:24" ht="32.25" customHeight="1" x14ac:dyDescent="0.35">
      <c r="A500" s="1"/>
      <c r="B500" s="4" t="s">
        <v>756</v>
      </c>
      <c r="C500" s="4" t="s">
        <v>1100</v>
      </c>
      <c r="D500" s="4" t="s">
        <v>1101</v>
      </c>
      <c r="E500" s="4" t="s">
        <v>1187</v>
      </c>
      <c r="F500" s="4" t="s">
        <v>1188</v>
      </c>
      <c r="G500" s="4" t="str">
        <f t="shared" si="31"/>
        <v xml:space="preserve">EVALUACIÓN DEL DESEMPEÑO: Implementar el sistema integrado de evaluación del desempeño, que permita la mejora en el desempeño integral del personal judicial. </v>
      </c>
      <c r="H500" s="4" t="s">
        <v>1199</v>
      </c>
      <c r="I500" s="4" t="s">
        <v>1200</v>
      </c>
      <c r="J500" s="4" t="s">
        <v>762</v>
      </c>
      <c r="K500" s="4" t="s">
        <v>1201</v>
      </c>
      <c r="L500" s="4" t="s">
        <v>434</v>
      </c>
      <c r="M500" s="4" t="s">
        <v>1204</v>
      </c>
      <c r="N500" s="4" t="s">
        <v>541</v>
      </c>
      <c r="O500" s="4"/>
      <c r="P500" s="4"/>
      <c r="Q500" s="4"/>
      <c r="R500" s="16"/>
      <c r="S500" s="16"/>
      <c r="T500" s="16"/>
      <c r="U500" s="16"/>
      <c r="V500" s="16"/>
      <c r="W500" s="16"/>
      <c r="X500" s="4"/>
    </row>
    <row r="501" spans="1:24" ht="32.25" customHeight="1" x14ac:dyDescent="0.35">
      <c r="A501" s="1"/>
      <c r="B501" s="4" t="s">
        <v>756</v>
      </c>
      <c r="C501" s="4" t="s">
        <v>1100</v>
      </c>
      <c r="D501" s="4" t="s">
        <v>1101</v>
      </c>
      <c r="E501" s="4" t="s">
        <v>1187</v>
      </c>
      <c r="F501" s="4" t="s">
        <v>1188</v>
      </c>
      <c r="G501" s="4" t="str">
        <f t="shared" si="31"/>
        <v xml:space="preserve">EVALUACIÓN DEL DESEMPEÑO: Implementar el sistema integrado de evaluación del desempeño, que permita la mejora en el desempeño integral del personal judicial. </v>
      </c>
      <c r="H501" s="4" t="s">
        <v>1199</v>
      </c>
      <c r="I501" s="4" t="s">
        <v>1200</v>
      </c>
      <c r="J501" s="4" t="s">
        <v>762</v>
      </c>
      <c r="K501" s="4" t="s">
        <v>1201</v>
      </c>
      <c r="L501" s="4">
        <v>2021</v>
      </c>
      <c r="M501" s="4" t="s">
        <v>1205</v>
      </c>
      <c r="N501" s="4" t="s">
        <v>762</v>
      </c>
      <c r="O501" s="4"/>
      <c r="P501" s="4"/>
      <c r="Q501" s="4"/>
      <c r="R501" s="16"/>
      <c r="S501" s="16"/>
      <c r="T501" s="16"/>
      <c r="U501" s="16"/>
      <c r="V501" s="16"/>
      <c r="W501" s="16"/>
      <c r="X501" s="4"/>
    </row>
    <row r="502" spans="1:24" ht="32.25" customHeight="1" x14ac:dyDescent="0.35">
      <c r="A502" s="1"/>
      <c r="B502" s="3" t="s">
        <v>339</v>
      </c>
      <c r="C502" s="3" t="s">
        <v>1100</v>
      </c>
      <c r="D502" s="3" t="s">
        <v>1101</v>
      </c>
      <c r="E502" s="3" t="s">
        <v>1187</v>
      </c>
      <c r="F502" s="3" t="s">
        <v>1188</v>
      </c>
      <c r="G502" s="3" t="str">
        <f t="shared" si="31"/>
        <v xml:space="preserve">EVALUACIÓN DEL DESEMPEÑO: Implementar el sistema integrado de evaluación del desempeño, que permita la mejora en el desempeño integral del personal judicial. </v>
      </c>
      <c r="H502" s="3" t="s">
        <v>1206</v>
      </c>
      <c r="I502" s="3" t="s">
        <v>1207</v>
      </c>
      <c r="J502" s="3" t="s">
        <v>342</v>
      </c>
      <c r="K502" s="3" t="s">
        <v>1177</v>
      </c>
      <c r="L502" s="3">
        <v>2019</v>
      </c>
      <c r="M502" s="3" t="s">
        <v>1208</v>
      </c>
      <c r="N502" s="3" t="s">
        <v>342</v>
      </c>
      <c r="O502" s="3" t="s">
        <v>30</v>
      </c>
      <c r="P502" s="3">
        <v>0</v>
      </c>
      <c r="Q502" s="3">
        <v>80</v>
      </c>
      <c r="R502" s="5">
        <v>0.1</v>
      </c>
      <c r="S502" s="5">
        <v>0.2</v>
      </c>
      <c r="T502" s="5">
        <v>0.4</v>
      </c>
      <c r="U502" s="5">
        <v>0.6</v>
      </c>
      <c r="V502" s="5">
        <v>0.8</v>
      </c>
      <c r="W502" s="5">
        <v>0.8</v>
      </c>
      <c r="X502" s="3" t="s">
        <v>1203</v>
      </c>
    </row>
    <row r="503" spans="1:24" ht="32.25" customHeight="1" x14ac:dyDescent="0.35">
      <c r="A503" s="1"/>
      <c r="B503" s="3" t="s">
        <v>339</v>
      </c>
      <c r="C503" s="3" t="s">
        <v>1100</v>
      </c>
      <c r="D503" s="3" t="s">
        <v>1101</v>
      </c>
      <c r="E503" s="3" t="s">
        <v>1187</v>
      </c>
      <c r="F503" s="3" t="s">
        <v>1188</v>
      </c>
      <c r="G503" s="3" t="str">
        <f t="shared" si="31"/>
        <v xml:space="preserve">EVALUACIÓN DEL DESEMPEÑO: Implementar el sistema integrado de evaluación del desempeño, que permita la mejora en el desempeño integral del personal judicial. </v>
      </c>
      <c r="H503" s="3" t="s">
        <v>1206</v>
      </c>
      <c r="I503" s="3" t="s">
        <v>1207</v>
      </c>
      <c r="J503" s="3" t="s">
        <v>342</v>
      </c>
      <c r="K503" s="3" t="s">
        <v>1177</v>
      </c>
      <c r="L503" s="3">
        <v>2020</v>
      </c>
      <c r="M503" s="3" t="s">
        <v>1209</v>
      </c>
      <c r="N503" s="3" t="s">
        <v>342</v>
      </c>
      <c r="O503" s="3"/>
      <c r="P503" s="3"/>
      <c r="Q503" s="3"/>
      <c r="R503" s="3"/>
      <c r="S503" s="3"/>
      <c r="T503" s="3"/>
      <c r="U503" s="3"/>
      <c r="V503" s="3"/>
      <c r="W503" s="3"/>
      <c r="X503" s="3"/>
    </row>
    <row r="504" spans="1:24" ht="32.25" customHeight="1" x14ac:dyDescent="0.35">
      <c r="A504" s="1"/>
      <c r="B504" s="3" t="s">
        <v>339</v>
      </c>
      <c r="C504" s="3" t="s">
        <v>1100</v>
      </c>
      <c r="D504" s="3" t="s">
        <v>1101</v>
      </c>
      <c r="E504" s="3" t="s">
        <v>1187</v>
      </c>
      <c r="F504" s="3" t="s">
        <v>1188</v>
      </c>
      <c r="G504" s="3" t="str">
        <f t="shared" si="31"/>
        <v xml:space="preserve">EVALUACIÓN DEL DESEMPEÑO: Implementar el sistema integrado de evaluación del desempeño, que permita la mejora en el desempeño integral del personal judicial. </v>
      </c>
      <c r="H504" s="3" t="s">
        <v>1206</v>
      </c>
      <c r="I504" s="3" t="s">
        <v>1207</v>
      </c>
      <c r="J504" s="3" t="s">
        <v>342</v>
      </c>
      <c r="K504" s="3" t="s">
        <v>1177</v>
      </c>
      <c r="L504" s="3">
        <v>2021</v>
      </c>
      <c r="M504" s="3" t="s">
        <v>1210</v>
      </c>
      <c r="N504" s="3" t="s">
        <v>342</v>
      </c>
      <c r="O504" s="3"/>
      <c r="P504" s="3"/>
      <c r="Q504" s="3"/>
      <c r="R504" s="3"/>
      <c r="S504" s="3"/>
      <c r="T504" s="3"/>
      <c r="U504" s="3"/>
      <c r="V504" s="3"/>
      <c r="W504" s="3"/>
      <c r="X504" s="3"/>
    </row>
    <row r="505" spans="1:24" ht="32.25" customHeight="1" x14ac:dyDescent="0.35">
      <c r="A505" s="1"/>
      <c r="B505" s="3" t="s">
        <v>339</v>
      </c>
      <c r="C505" s="3" t="s">
        <v>1100</v>
      </c>
      <c r="D505" s="3" t="s">
        <v>1101</v>
      </c>
      <c r="E505" s="3" t="s">
        <v>1187</v>
      </c>
      <c r="F505" s="3" t="s">
        <v>1188</v>
      </c>
      <c r="G505" s="3" t="str">
        <f t="shared" si="31"/>
        <v xml:space="preserve">EVALUACIÓN DEL DESEMPEÑO: Implementar el sistema integrado de evaluación del desempeño, que permita la mejora en el desempeño integral del personal judicial. </v>
      </c>
      <c r="H505" s="3" t="s">
        <v>1206</v>
      </c>
      <c r="I505" s="3" t="s">
        <v>1207</v>
      </c>
      <c r="J505" s="3" t="s">
        <v>342</v>
      </c>
      <c r="K505" s="3" t="s">
        <v>1177</v>
      </c>
      <c r="L505" s="3" t="s">
        <v>1014</v>
      </c>
      <c r="M505" s="3" t="s">
        <v>1211</v>
      </c>
      <c r="N505" s="3" t="s">
        <v>342</v>
      </c>
      <c r="O505" s="3"/>
      <c r="P505" s="3"/>
      <c r="Q505" s="3"/>
      <c r="R505" s="3"/>
      <c r="S505" s="3"/>
      <c r="T505" s="3"/>
      <c r="U505" s="3"/>
      <c r="V505" s="3"/>
      <c r="W505" s="3"/>
      <c r="X505" s="3"/>
    </row>
    <row r="506" spans="1:24" ht="32.25" customHeight="1" x14ac:dyDescent="0.35">
      <c r="A506" s="1"/>
      <c r="B506" s="3" t="s">
        <v>339</v>
      </c>
      <c r="C506" s="3" t="s">
        <v>1100</v>
      </c>
      <c r="D506" s="3" t="s">
        <v>1101</v>
      </c>
      <c r="E506" s="3" t="s">
        <v>1187</v>
      </c>
      <c r="F506" s="3" t="s">
        <v>1188</v>
      </c>
      <c r="G506" s="3" t="str">
        <f t="shared" si="31"/>
        <v xml:space="preserve">EVALUACIÓN DEL DESEMPEÑO: Implementar el sistema integrado de evaluación del desempeño, que permita la mejora en el desempeño integral del personal judicial. </v>
      </c>
      <c r="H506" s="3" t="s">
        <v>1206</v>
      </c>
      <c r="I506" s="3" t="s">
        <v>1207</v>
      </c>
      <c r="J506" s="3" t="s">
        <v>342</v>
      </c>
      <c r="K506" s="3" t="s">
        <v>1177</v>
      </c>
      <c r="L506" s="3">
        <v>2024</v>
      </c>
      <c r="M506" s="3" t="s">
        <v>1212</v>
      </c>
      <c r="N506" s="3" t="s">
        <v>342</v>
      </c>
      <c r="O506" s="3"/>
      <c r="P506" s="3"/>
      <c r="Q506" s="3"/>
      <c r="R506" s="3"/>
      <c r="S506" s="3"/>
      <c r="T506" s="3"/>
      <c r="U506" s="3"/>
      <c r="V506" s="3"/>
      <c r="W506" s="3"/>
      <c r="X506" s="3"/>
    </row>
    <row r="507" spans="1:24" ht="32.25" customHeight="1" x14ac:dyDescent="0.35">
      <c r="A507" s="1"/>
      <c r="B507" s="3" t="s">
        <v>339</v>
      </c>
      <c r="C507" s="3" t="s">
        <v>1100</v>
      </c>
      <c r="D507" s="3" t="s">
        <v>1101</v>
      </c>
      <c r="E507" s="3" t="s">
        <v>1187</v>
      </c>
      <c r="F507" s="3" t="s">
        <v>1188</v>
      </c>
      <c r="G507" s="3" t="str">
        <f t="shared" si="31"/>
        <v xml:space="preserve">EVALUACIÓN DEL DESEMPEÑO: Implementar el sistema integrado de evaluación del desempeño, que permita la mejora en el desempeño integral del personal judicial. </v>
      </c>
      <c r="H507" s="3" t="s">
        <v>1206</v>
      </c>
      <c r="I507" s="3" t="s">
        <v>1207</v>
      </c>
      <c r="J507" s="3" t="s">
        <v>342</v>
      </c>
      <c r="K507" s="3" t="s">
        <v>1177</v>
      </c>
      <c r="L507" s="3" t="s">
        <v>83</v>
      </c>
      <c r="M507" s="3" t="s">
        <v>1213</v>
      </c>
      <c r="N507" s="3" t="s">
        <v>342</v>
      </c>
      <c r="O507" s="3"/>
      <c r="P507" s="3"/>
      <c r="Q507" s="3"/>
      <c r="R507" s="3"/>
      <c r="S507" s="3"/>
      <c r="T507" s="3"/>
      <c r="U507" s="3"/>
      <c r="V507" s="3"/>
      <c r="W507" s="3"/>
      <c r="X507" s="3"/>
    </row>
    <row r="508" spans="1:24" ht="32.25" customHeight="1" x14ac:dyDescent="0.35">
      <c r="A508" s="1"/>
      <c r="B508" s="4" t="s">
        <v>603</v>
      </c>
      <c r="C508" s="4" t="s">
        <v>1100</v>
      </c>
      <c r="D508" s="4" t="s">
        <v>1101</v>
      </c>
      <c r="E508" s="4" t="s">
        <v>1187</v>
      </c>
      <c r="F508" s="4" t="s">
        <v>1188</v>
      </c>
      <c r="G508" s="4" t="str">
        <f t="shared" si="31"/>
        <v xml:space="preserve">EVALUACIÓN DEL DESEMPEÑO: Implementar el sistema integrado de evaluación del desempeño, que permita la mejora en el desempeño integral del personal judicial. </v>
      </c>
      <c r="H508" s="4" t="s">
        <v>1214</v>
      </c>
      <c r="I508" s="4" t="s">
        <v>1215</v>
      </c>
      <c r="J508" s="4" t="s">
        <v>562</v>
      </c>
      <c r="K508" s="4" t="s">
        <v>1216</v>
      </c>
      <c r="L508" s="4">
        <v>2019</v>
      </c>
      <c r="M508" s="4" t="s">
        <v>1217</v>
      </c>
      <c r="N508" s="4" t="s">
        <v>562</v>
      </c>
      <c r="O508" s="4" t="s">
        <v>30</v>
      </c>
      <c r="P508" s="4">
        <v>0</v>
      </c>
      <c r="Q508" s="4">
        <v>80</v>
      </c>
      <c r="R508" s="16">
        <v>0.1</v>
      </c>
      <c r="S508" s="16">
        <v>0.2</v>
      </c>
      <c r="T508" s="16">
        <v>0.4</v>
      </c>
      <c r="U508" s="16">
        <v>0.6</v>
      </c>
      <c r="V508" s="16">
        <v>0.8</v>
      </c>
      <c r="W508" s="16">
        <v>0.8</v>
      </c>
      <c r="X508" s="4" t="s">
        <v>1203</v>
      </c>
    </row>
    <row r="509" spans="1:24" ht="32.25" customHeight="1" x14ac:dyDescent="0.35">
      <c r="A509" s="1"/>
      <c r="B509" s="4" t="s">
        <v>603</v>
      </c>
      <c r="C509" s="4" t="s">
        <v>1100</v>
      </c>
      <c r="D509" s="4" t="s">
        <v>1101</v>
      </c>
      <c r="E509" s="4" t="s">
        <v>1187</v>
      </c>
      <c r="F509" s="4" t="s">
        <v>1188</v>
      </c>
      <c r="G509" s="4" t="str">
        <f t="shared" si="31"/>
        <v xml:space="preserve">EVALUACIÓN DEL DESEMPEÑO: Implementar el sistema integrado de evaluación del desempeño, que permita la mejora en el desempeño integral del personal judicial. </v>
      </c>
      <c r="H509" s="4" t="s">
        <v>1214</v>
      </c>
      <c r="I509" s="4" t="s">
        <v>1215</v>
      </c>
      <c r="J509" s="4" t="s">
        <v>562</v>
      </c>
      <c r="K509" s="4" t="s">
        <v>1216</v>
      </c>
      <c r="L509" s="4" t="s">
        <v>328</v>
      </c>
      <c r="M509" s="4" t="s">
        <v>1218</v>
      </c>
      <c r="N509" s="4" t="s">
        <v>562</v>
      </c>
      <c r="O509" s="4"/>
      <c r="P509" s="4"/>
      <c r="Q509" s="4"/>
      <c r="R509" s="4"/>
      <c r="S509" s="4"/>
      <c r="T509" s="4"/>
      <c r="U509" s="4"/>
      <c r="V509" s="4"/>
      <c r="W509" s="4"/>
      <c r="X509" s="4"/>
    </row>
    <row r="510" spans="1:24" ht="32.25" customHeight="1" x14ac:dyDescent="0.35">
      <c r="A510" s="1"/>
      <c r="B510" s="4" t="s">
        <v>603</v>
      </c>
      <c r="C510" s="4" t="s">
        <v>1100</v>
      </c>
      <c r="D510" s="4" t="s">
        <v>1101</v>
      </c>
      <c r="E510" s="4" t="s">
        <v>1187</v>
      </c>
      <c r="F510" s="4" t="s">
        <v>1188</v>
      </c>
      <c r="G510" s="4" t="str">
        <f t="shared" si="31"/>
        <v xml:space="preserve">EVALUACIÓN DEL DESEMPEÑO: Implementar el sistema integrado de evaluación del desempeño, que permita la mejora en el desempeño integral del personal judicial. </v>
      </c>
      <c r="H510" s="4" t="s">
        <v>1214</v>
      </c>
      <c r="I510" s="4" t="s">
        <v>1215</v>
      </c>
      <c r="J510" s="4" t="s">
        <v>562</v>
      </c>
      <c r="K510" s="4" t="s">
        <v>1216</v>
      </c>
      <c r="L510" s="4">
        <v>2024</v>
      </c>
      <c r="M510" s="4" t="s">
        <v>1219</v>
      </c>
      <c r="N510" s="4" t="s">
        <v>562</v>
      </c>
      <c r="O510" s="4"/>
      <c r="P510" s="4"/>
      <c r="Q510" s="4"/>
      <c r="R510" s="4"/>
      <c r="S510" s="4"/>
      <c r="T510" s="4"/>
      <c r="U510" s="4"/>
      <c r="V510" s="4"/>
      <c r="W510" s="4"/>
      <c r="X510" s="4"/>
    </row>
    <row r="511" spans="1:24" ht="32.25" customHeight="1" x14ac:dyDescent="0.35">
      <c r="A511" s="1"/>
      <c r="B511" s="3" t="s">
        <v>442</v>
      </c>
      <c r="C511" s="3" t="s">
        <v>1100</v>
      </c>
      <c r="D511" s="3" t="s">
        <v>1101</v>
      </c>
      <c r="E511" s="3" t="s">
        <v>1187</v>
      </c>
      <c r="F511" s="3" t="s">
        <v>1188</v>
      </c>
      <c r="G511" s="3" t="str">
        <f t="shared" si="31"/>
        <v xml:space="preserve">EVALUACIÓN DEL DESEMPEÑO: Implementar el sistema integrado de evaluación del desempeño, que permita la mejora en el desempeño integral del personal judicial. </v>
      </c>
      <c r="H511" s="3" t="s">
        <v>1220</v>
      </c>
      <c r="I511" s="3" t="s">
        <v>1221</v>
      </c>
      <c r="J511" s="3" t="s">
        <v>28</v>
      </c>
      <c r="K511" s="3" t="s">
        <v>1222</v>
      </c>
      <c r="L511" s="3" t="s">
        <v>344</v>
      </c>
      <c r="M511" s="3" t="s">
        <v>1217</v>
      </c>
      <c r="N511" s="3" t="s">
        <v>615</v>
      </c>
      <c r="O511" s="3" t="s">
        <v>30</v>
      </c>
      <c r="P511" s="3">
        <v>0</v>
      </c>
      <c r="Q511" s="3">
        <v>80</v>
      </c>
      <c r="R511" s="5">
        <v>0.1</v>
      </c>
      <c r="S511" s="5">
        <v>0.2</v>
      </c>
      <c r="T511" s="5">
        <v>0.4</v>
      </c>
      <c r="U511" s="5">
        <v>0.6</v>
      </c>
      <c r="V511" s="5">
        <v>0.8</v>
      </c>
      <c r="W511" s="5">
        <v>0.8</v>
      </c>
      <c r="X511" s="3" t="s">
        <v>1203</v>
      </c>
    </row>
    <row r="512" spans="1:24" ht="32.25" customHeight="1" x14ac:dyDescent="0.35">
      <c r="A512" s="1"/>
      <c r="B512" s="3" t="s">
        <v>442</v>
      </c>
      <c r="C512" s="3" t="s">
        <v>1100</v>
      </c>
      <c r="D512" s="3" t="s">
        <v>1101</v>
      </c>
      <c r="E512" s="3" t="s">
        <v>1187</v>
      </c>
      <c r="F512" s="3" t="s">
        <v>1188</v>
      </c>
      <c r="G512" s="3" t="str">
        <f t="shared" si="31"/>
        <v xml:space="preserve">EVALUACIÓN DEL DESEMPEÑO: Implementar el sistema integrado de evaluación del desempeño, que permita la mejora en el desempeño integral del personal judicial. </v>
      </c>
      <c r="H512" s="3" t="s">
        <v>1220</v>
      </c>
      <c r="I512" s="3" t="s">
        <v>1221</v>
      </c>
      <c r="J512" s="3" t="s">
        <v>28</v>
      </c>
      <c r="K512" s="3" t="s">
        <v>1222</v>
      </c>
      <c r="L512" s="3" t="s">
        <v>83</v>
      </c>
      <c r="M512" s="3" t="s">
        <v>1223</v>
      </c>
      <c r="N512" s="3" t="s">
        <v>615</v>
      </c>
      <c r="O512" s="3"/>
      <c r="P512" s="3"/>
      <c r="Q512" s="3"/>
      <c r="R512" s="5"/>
      <c r="S512" s="5"/>
      <c r="T512" s="5"/>
      <c r="U512" s="5"/>
      <c r="V512" s="5"/>
      <c r="W512" s="5"/>
      <c r="X512" s="3"/>
    </row>
    <row r="513" spans="1:24" ht="32.25" customHeight="1" x14ac:dyDescent="0.35">
      <c r="A513" s="1"/>
      <c r="B513" s="3" t="s">
        <v>442</v>
      </c>
      <c r="C513" s="3" t="s">
        <v>1100</v>
      </c>
      <c r="D513" s="3" t="s">
        <v>1101</v>
      </c>
      <c r="E513" s="3" t="s">
        <v>1187</v>
      </c>
      <c r="F513" s="3" t="s">
        <v>1188</v>
      </c>
      <c r="G513" s="3" t="str">
        <f t="shared" si="31"/>
        <v xml:space="preserve">EVALUACIÓN DEL DESEMPEÑO: Implementar el sistema integrado de evaluación del desempeño, que permita la mejora en el desempeño integral del personal judicial. </v>
      </c>
      <c r="H513" s="3" t="s">
        <v>1220</v>
      </c>
      <c r="I513" s="3" t="s">
        <v>1221</v>
      </c>
      <c r="J513" s="3" t="s">
        <v>28</v>
      </c>
      <c r="K513" s="3" t="s">
        <v>1222</v>
      </c>
      <c r="L513" s="3" t="s">
        <v>610</v>
      </c>
      <c r="M513" s="3" t="s">
        <v>1224</v>
      </c>
      <c r="N513" s="3" t="s">
        <v>615</v>
      </c>
      <c r="O513" s="3"/>
      <c r="P513" s="3"/>
      <c r="Q513" s="3"/>
      <c r="R513" s="5"/>
      <c r="S513" s="5"/>
      <c r="T513" s="5"/>
      <c r="U513" s="5"/>
      <c r="V513" s="5"/>
      <c r="W513" s="5"/>
      <c r="X513" s="3"/>
    </row>
    <row r="514" spans="1:24" ht="32.25" customHeight="1" x14ac:dyDescent="0.35">
      <c r="A514" s="1"/>
      <c r="B514" s="3" t="s">
        <v>442</v>
      </c>
      <c r="C514" s="3" t="s">
        <v>1100</v>
      </c>
      <c r="D514" s="3" t="s">
        <v>1101</v>
      </c>
      <c r="E514" s="3" t="s">
        <v>1187</v>
      </c>
      <c r="F514" s="3" t="s">
        <v>1188</v>
      </c>
      <c r="G514" s="3" t="str">
        <f t="shared" si="31"/>
        <v xml:space="preserve">EVALUACIÓN DEL DESEMPEÑO: Implementar el sistema integrado de evaluación del desempeño, que permita la mejora en el desempeño integral del personal judicial. </v>
      </c>
      <c r="H514" s="3" t="s">
        <v>1220</v>
      </c>
      <c r="I514" s="3" t="s">
        <v>1221</v>
      </c>
      <c r="J514" s="3" t="s">
        <v>28</v>
      </c>
      <c r="K514" s="3" t="s">
        <v>1222</v>
      </c>
      <c r="L514" s="3" t="s">
        <v>83</v>
      </c>
      <c r="M514" s="3" t="s">
        <v>1225</v>
      </c>
      <c r="N514" s="3" t="s">
        <v>615</v>
      </c>
      <c r="O514" s="3"/>
      <c r="P514" s="3"/>
      <c r="Q514" s="3"/>
      <c r="R514" s="5"/>
      <c r="S514" s="5"/>
      <c r="T514" s="5"/>
      <c r="U514" s="5"/>
      <c r="V514" s="5"/>
      <c r="W514" s="5"/>
      <c r="X514" s="3"/>
    </row>
    <row r="515" spans="1:24" ht="32.25" customHeight="1" x14ac:dyDescent="0.35">
      <c r="A515" s="1"/>
      <c r="B515" s="4" t="s">
        <v>756</v>
      </c>
      <c r="C515" s="4" t="s">
        <v>1100</v>
      </c>
      <c r="D515" s="4" t="s">
        <v>1101</v>
      </c>
      <c r="E515" s="4" t="s">
        <v>1226</v>
      </c>
      <c r="F515" s="4" t="s">
        <v>1227</v>
      </c>
      <c r="G515" s="4" t="str">
        <f t="shared" si="31"/>
        <v>BIENESTAR Y SALUD: Mejorar el cumplimiento de los objetivos organizacionales, por medio de la conciliación de la vida personal, familiar y laboral del personal judicial.</v>
      </c>
      <c r="H515" s="4" t="s">
        <v>1228</v>
      </c>
      <c r="I515" s="4" t="s">
        <v>1229</v>
      </c>
      <c r="J515" s="4" t="s">
        <v>759</v>
      </c>
      <c r="K515" s="4" t="s">
        <v>1230</v>
      </c>
      <c r="L515" s="4" t="s">
        <v>344</v>
      </c>
      <c r="M515" s="4" t="s">
        <v>1231</v>
      </c>
      <c r="N515" s="4" t="s">
        <v>762</v>
      </c>
      <c r="O515" s="4" t="s">
        <v>30</v>
      </c>
      <c r="P515" s="4">
        <v>0</v>
      </c>
      <c r="Q515" s="4">
        <v>100</v>
      </c>
      <c r="R515" s="16">
        <v>0.1</v>
      </c>
      <c r="S515" s="16">
        <v>0.2</v>
      </c>
      <c r="T515" s="16">
        <v>0.4</v>
      </c>
      <c r="U515" s="16">
        <v>0.6</v>
      </c>
      <c r="V515" s="16">
        <v>0.8</v>
      </c>
      <c r="W515" s="16">
        <v>1</v>
      </c>
      <c r="X515" s="4" t="s">
        <v>1232</v>
      </c>
    </row>
    <row r="516" spans="1:24" ht="32.25" customHeight="1" x14ac:dyDescent="0.35">
      <c r="A516" s="1"/>
      <c r="B516" s="4" t="s">
        <v>756</v>
      </c>
      <c r="C516" s="4" t="s">
        <v>1100</v>
      </c>
      <c r="D516" s="4" t="s">
        <v>1101</v>
      </c>
      <c r="E516" s="4" t="s">
        <v>1226</v>
      </c>
      <c r="F516" s="4" t="s">
        <v>1227</v>
      </c>
      <c r="G516" s="4" t="str">
        <f t="shared" si="31"/>
        <v>BIENESTAR Y SALUD: Mejorar el cumplimiento de los objetivos organizacionales, por medio de la conciliación de la vida personal, familiar y laboral del personal judicial.</v>
      </c>
      <c r="H516" s="4" t="s">
        <v>1228</v>
      </c>
      <c r="I516" s="4" t="s">
        <v>1229</v>
      </c>
      <c r="J516" s="4" t="s">
        <v>759</v>
      </c>
      <c r="K516" s="4" t="s">
        <v>1230</v>
      </c>
      <c r="L516" s="4" t="s">
        <v>805</v>
      </c>
      <c r="M516" s="4" t="s">
        <v>1233</v>
      </c>
      <c r="N516" s="4" t="s">
        <v>762</v>
      </c>
      <c r="O516" s="4"/>
      <c r="P516" s="4"/>
      <c r="Q516" s="4"/>
      <c r="R516" s="16"/>
      <c r="S516" s="16"/>
      <c r="T516" s="16"/>
      <c r="U516" s="16"/>
      <c r="V516" s="16"/>
      <c r="W516" s="16"/>
      <c r="X516" s="4"/>
    </row>
    <row r="517" spans="1:24" ht="32.25" customHeight="1" x14ac:dyDescent="0.35">
      <c r="A517" s="1"/>
      <c r="B517" s="4" t="s">
        <v>756</v>
      </c>
      <c r="C517" s="4" t="s">
        <v>1100</v>
      </c>
      <c r="D517" s="4" t="s">
        <v>1101</v>
      </c>
      <c r="E517" s="4" t="s">
        <v>1226</v>
      </c>
      <c r="F517" s="4" t="s">
        <v>1227</v>
      </c>
      <c r="G517" s="4" t="str">
        <f t="shared" si="31"/>
        <v>BIENESTAR Y SALUD: Mejorar el cumplimiento de los objetivos organizacionales, por medio de la conciliación de la vida personal, familiar y laboral del personal judicial.</v>
      </c>
      <c r="H517" s="4" t="s">
        <v>1228</v>
      </c>
      <c r="I517" s="4" t="s">
        <v>1229</v>
      </c>
      <c r="J517" s="4" t="s">
        <v>759</v>
      </c>
      <c r="K517" s="4" t="s">
        <v>1230</v>
      </c>
      <c r="L517" s="4" t="s">
        <v>434</v>
      </c>
      <c r="M517" s="4" t="s">
        <v>1234</v>
      </c>
      <c r="N517" s="4" t="s">
        <v>762</v>
      </c>
      <c r="O517" s="4"/>
      <c r="P517" s="4"/>
      <c r="Q517" s="4"/>
      <c r="R517" s="16"/>
      <c r="S517" s="16"/>
      <c r="T517" s="16"/>
      <c r="U517" s="16"/>
      <c r="V517" s="16"/>
      <c r="W517" s="16"/>
      <c r="X517" s="4"/>
    </row>
    <row r="518" spans="1:24" ht="32.25" customHeight="1" x14ac:dyDescent="0.35">
      <c r="A518" s="1"/>
      <c r="B518" s="4" t="s">
        <v>756</v>
      </c>
      <c r="C518" s="4" t="s">
        <v>1100</v>
      </c>
      <c r="D518" s="4" t="s">
        <v>1101</v>
      </c>
      <c r="E518" s="4" t="s">
        <v>1226</v>
      </c>
      <c r="F518" s="4" t="s">
        <v>1227</v>
      </c>
      <c r="G518" s="4" t="str">
        <f t="shared" si="31"/>
        <v>BIENESTAR Y SALUD: Mejorar el cumplimiento de los objetivos organizacionales, por medio de la conciliación de la vida personal, familiar y laboral del personal judicial.</v>
      </c>
      <c r="H518" s="4" t="s">
        <v>1228</v>
      </c>
      <c r="I518" s="4" t="s">
        <v>1229</v>
      </c>
      <c r="J518" s="4" t="s">
        <v>759</v>
      </c>
      <c r="K518" s="4" t="s">
        <v>1230</v>
      </c>
      <c r="L518" s="4">
        <v>2020</v>
      </c>
      <c r="M518" s="4" t="s">
        <v>1235</v>
      </c>
      <c r="N518" s="4" t="s">
        <v>762</v>
      </c>
      <c r="O518" s="4"/>
      <c r="P518" s="4"/>
      <c r="Q518" s="4"/>
      <c r="R518" s="16"/>
      <c r="S518" s="16"/>
      <c r="T518" s="16"/>
      <c r="U518" s="16"/>
      <c r="V518" s="16"/>
      <c r="W518" s="16"/>
      <c r="X518" s="4"/>
    </row>
    <row r="519" spans="1:24" ht="32.25" customHeight="1" x14ac:dyDescent="0.35">
      <c r="A519" s="1"/>
      <c r="B519" s="4" t="s">
        <v>756</v>
      </c>
      <c r="C519" s="4" t="s">
        <v>1100</v>
      </c>
      <c r="D519" s="4" t="s">
        <v>1101</v>
      </c>
      <c r="E519" s="4" t="s">
        <v>1226</v>
      </c>
      <c r="F519" s="4" t="s">
        <v>1227</v>
      </c>
      <c r="G519" s="4" t="str">
        <f t="shared" si="31"/>
        <v>BIENESTAR Y SALUD: Mejorar el cumplimiento de los objetivos organizacionales, por medio de la conciliación de la vida personal, familiar y laboral del personal judicial.</v>
      </c>
      <c r="H519" s="4" t="s">
        <v>1228</v>
      </c>
      <c r="I519" s="4" t="s">
        <v>1229</v>
      </c>
      <c r="J519" s="4" t="s">
        <v>759</v>
      </c>
      <c r="K519" s="4" t="s">
        <v>1230</v>
      </c>
      <c r="L519" s="4">
        <v>2021</v>
      </c>
      <c r="M519" s="4" t="s">
        <v>1236</v>
      </c>
      <c r="N519" s="4" t="s">
        <v>762</v>
      </c>
      <c r="O519" s="4"/>
      <c r="P519" s="4"/>
      <c r="Q519" s="4"/>
      <c r="R519" s="16"/>
      <c r="S519" s="16"/>
      <c r="T519" s="16"/>
      <c r="U519" s="16"/>
      <c r="V519" s="16"/>
      <c r="W519" s="16"/>
      <c r="X519" s="4"/>
    </row>
    <row r="520" spans="1:24" ht="32.25" customHeight="1" x14ac:dyDescent="0.35">
      <c r="A520" s="1"/>
      <c r="B520" s="4" t="s">
        <v>756</v>
      </c>
      <c r="C520" s="4" t="s">
        <v>1100</v>
      </c>
      <c r="D520" s="4" t="s">
        <v>1101</v>
      </c>
      <c r="E520" s="4" t="s">
        <v>1226</v>
      </c>
      <c r="F520" s="4" t="s">
        <v>1227</v>
      </c>
      <c r="G520" s="4" t="str">
        <f t="shared" si="31"/>
        <v>BIENESTAR Y SALUD: Mejorar el cumplimiento de los objetivos organizacionales, por medio de la conciliación de la vida personal, familiar y laboral del personal judicial.</v>
      </c>
      <c r="H520" s="4" t="s">
        <v>1228</v>
      </c>
      <c r="I520" s="4" t="s">
        <v>1229</v>
      </c>
      <c r="J520" s="4" t="s">
        <v>759</v>
      </c>
      <c r="K520" s="4" t="s">
        <v>1230</v>
      </c>
      <c r="L520" s="4">
        <v>2024</v>
      </c>
      <c r="M520" s="4" t="s">
        <v>1237</v>
      </c>
      <c r="N520" s="4" t="s">
        <v>762</v>
      </c>
      <c r="O520" s="4"/>
      <c r="P520" s="4"/>
      <c r="Q520" s="4"/>
      <c r="R520" s="16"/>
      <c r="S520" s="16"/>
      <c r="T520" s="16"/>
      <c r="U520" s="16"/>
      <c r="V520" s="16"/>
      <c r="W520" s="16"/>
      <c r="X520" s="4"/>
    </row>
    <row r="521" spans="1:24" ht="32.25" customHeight="1" x14ac:dyDescent="0.35">
      <c r="A521" s="1"/>
      <c r="B521" s="3" t="s">
        <v>603</v>
      </c>
      <c r="C521" s="3" t="s">
        <v>1100</v>
      </c>
      <c r="D521" s="3" t="s">
        <v>1101</v>
      </c>
      <c r="E521" s="3" t="s">
        <v>1226</v>
      </c>
      <c r="F521" s="3" t="s">
        <v>1227</v>
      </c>
      <c r="G521" s="3" t="str">
        <f t="shared" si="31"/>
        <v>BIENESTAR Y SALUD: Mejorar el cumplimiento de los objetivos organizacionales, por medio de la conciliación de la vida personal, familiar y laboral del personal judicial.</v>
      </c>
      <c r="H521" s="3" t="s">
        <v>1238</v>
      </c>
      <c r="I521" s="3" t="s">
        <v>1239</v>
      </c>
      <c r="J521" s="3" t="s">
        <v>562</v>
      </c>
      <c r="K521" s="3" t="s">
        <v>1240</v>
      </c>
      <c r="L521" s="3">
        <v>2019</v>
      </c>
      <c r="M521" s="3" t="s">
        <v>1241</v>
      </c>
      <c r="N521" s="3" t="s">
        <v>1242</v>
      </c>
      <c r="O521" s="3" t="s">
        <v>228</v>
      </c>
      <c r="P521" s="3">
        <v>0</v>
      </c>
      <c r="Q521" s="3">
        <v>100</v>
      </c>
      <c r="R521" s="5">
        <v>0.1</v>
      </c>
      <c r="S521" s="5">
        <v>0.2</v>
      </c>
      <c r="T521" s="5">
        <v>0.4</v>
      </c>
      <c r="U521" s="5">
        <v>0.6</v>
      </c>
      <c r="V521" s="5">
        <v>0.8</v>
      </c>
      <c r="W521" s="5">
        <v>1</v>
      </c>
      <c r="X521" s="3" t="s">
        <v>82</v>
      </c>
    </row>
    <row r="522" spans="1:24" ht="32.25" customHeight="1" x14ac:dyDescent="0.35">
      <c r="A522" s="1"/>
      <c r="B522" s="3" t="s">
        <v>603</v>
      </c>
      <c r="C522" s="3" t="s">
        <v>1100</v>
      </c>
      <c r="D522" s="3" t="s">
        <v>1101</v>
      </c>
      <c r="E522" s="3" t="s">
        <v>1226</v>
      </c>
      <c r="F522" s="3" t="s">
        <v>1227</v>
      </c>
      <c r="G522" s="3" t="str">
        <f t="shared" si="31"/>
        <v>BIENESTAR Y SALUD: Mejorar el cumplimiento de los objetivos organizacionales, por medio de la conciliación de la vida personal, familiar y laboral del personal judicial.</v>
      </c>
      <c r="H522" s="3" t="s">
        <v>1238</v>
      </c>
      <c r="I522" s="3" t="s">
        <v>1239</v>
      </c>
      <c r="J522" s="3" t="s">
        <v>562</v>
      </c>
      <c r="K522" s="3" t="s">
        <v>1240</v>
      </c>
      <c r="L522" s="3">
        <v>2019</v>
      </c>
      <c r="M522" s="3" t="s">
        <v>1243</v>
      </c>
      <c r="N522" s="3" t="s">
        <v>1242</v>
      </c>
      <c r="O522" s="3"/>
      <c r="P522" s="3"/>
      <c r="Q522" s="3"/>
      <c r="R522" s="5"/>
      <c r="S522" s="5"/>
      <c r="T522" s="5"/>
      <c r="U522" s="5"/>
      <c r="V522" s="5"/>
      <c r="W522" s="5"/>
      <c r="X522" s="3"/>
    </row>
    <row r="523" spans="1:24" ht="32.25" customHeight="1" x14ac:dyDescent="0.35">
      <c r="A523" s="1"/>
      <c r="B523" s="3" t="s">
        <v>603</v>
      </c>
      <c r="C523" s="3" t="s">
        <v>1100</v>
      </c>
      <c r="D523" s="3" t="s">
        <v>1101</v>
      </c>
      <c r="E523" s="3" t="s">
        <v>1226</v>
      </c>
      <c r="F523" s="3" t="s">
        <v>1227</v>
      </c>
      <c r="G523" s="3" t="str">
        <f t="shared" si="31"/>
        <v>BIENESTAR Y SALUD: Mejorar el cumplimiento de los objetivos organizacionales, por medio de la conciliación de la vida personal, familiar y laboral del personal judicial.</v>
      </c>
      <c r="H523" s="3" t="s">
        <v>1238</v>
      </c>
      <c r="I523" s="3" t="s">
        <v>1239</v>
      </c>
      <c r="J523" s="3" t="s">
        <v>562</v>
      </c>
      <c r="K523" s="3" t="s">
        <v>1240</v>
      </c>
      <c r="L523" s="3">
        <v>2020</v>
      </c>
      <c r="M523" s="3" t="s">
        <v>780</v>
      </c>
      <c r="N523" s="3" t="s">
        <v>1242</v>
      </c>
      <c r="O523" s="3"/>
      <c r="P523" s="3"/>
      <c r="Q523" s="3"/>
      <c r="R523" s="5"/>
      <c r="S523" s="5"/>
      <c r="T523" s="5"/>
      <c r="U523" s="5"/>
      <c r="V523" s="5"/>
      <c r="W523" s="5"/>
      <c r="X523" s="3"/>
    </row>
    <row r="524" spans="1:24" ht="32.25" customHeight="1" x14ac:dyDescent="0.35">
      <c r="A524" s="1"/>
      <c r="B524" s="3" t="s">
        <v>603</v>
      </c>
      <c r="C524" s="3" t="s">
        <v>1100</v>
      </c>
      <c r="D524" s="3" t="s">
        <v>1101</v>
      </c>
      <c r="E524" s="3" t="s">
        <v>1226</v>
      </c>
      <c r="F524" s="3" t="s">
        <v>1227</v>
      </c>
      <c r="G524" s="3" t="str">
        <f t="shared" si="31"/>
        <v>BIENESTAR Y SALUD: Mejorar el cumplimiento de los objetivos organizacionales, por medio de la conciliación de la vida personal, familiar y laboral del personal judicial.</v>
      </c>
      <c r="H524" s="3" t="s">
        <v>1238</v>
      </c>
      <c r="I524" s="3" t="s">
        <v>1239</v>
      </c>
      <c r="J524" s="3" t="s">
        <v>562</v>
      </c>
      <c r="K524" s="3" t="s">
        <v>1240</v>
      </c>
      <c r="L524" s="3">
        <v>2021</v>
      </c>
      <c r="M524" s="3" t="s">
        <v>1244</v>
      </c>
      <c r="N524" s="3" t="s">
        <v>1242</v>
      </c>
      <c r="O524" s="3"/>
      <c r="P524" s="3"/>
      <c r="Q524" s="3"/>
      <c r="R524" s="5"/>
      <c r="S524" s="5"/>
      <c r="T524" s="5"/>
      <c r="U524" s="5"/>
      <c r="V524" s="5"/>
      <c r="W524" s="5"/>
      <c r="X524" s="3"/>
    </row>
    <row r="525" spans="1:24" ht="32.25" customHeight="1" x14ac:dyDescent="0.35">
      <c r="A525" s="1"/>
      <c r="B525" s="3" t="s">
        <v>603</v>
      </c>
      <c r="C525" s="3" t="s">
        <v>1100</v>
      </c>
      <c r="D525" s="3" t="s">
        <v>1101</v>
      </c>
      <c r="E525" s="3" t="s">
        <v>1226</v>
      </c>
      <c r="F525" s="3" t="s">
        <v>1227</v>
      </c>
      <c r="G525" s="3" t="str">
        <f t="shared" ref="G525:G612" si="33">_xlfn.CONCAT(E525,": ",F525)</f>
        <v>BIENESTAR Y SALUD: Mejorar el cumplimiento de los objetivos organizacionales, por medio de la conciliación de la vida personal, familiar y laboral del personal judicial.</v>
      </c>
      <c r="H525" s="3" t="s">
        <v>1238</v>
      </c>
      <c r="I525" s="3" t="s">
        <v>1239</v>
      </c>
      <c r="J525" s="3" t="s">
        <v>562</v>
      </c>
      <c r="K525" s="3" t="s">
        <v>1240</v>
      </c>
      <c r="L525" s="3">
        <v>2022</v>
      </c>
      <c r="M525" s="3" t="s">
        <v>1245</v>
      </c>
      <c r="N525" s="3" t="s">
        <v>1246</v>
      </c>
      <c r="O525" s="3"/>
      <c r="P525" s="3"/>
      <c r="Q525" s="3"/>
      <c r="R525" s="5"/>
      <c r="S525" s="5"/>
      <c r="T525" s="5"/>
      <c r="U525" s="5"/>
      <c r="V525" s="5"/>
      <c r="W525" s="5"/>
      <c r="X525" s="3"/>
    </row>
    <row r="526" spans="1:24" ht="32.25" customHeight="1" x14ac:dyDescent="0.35">
      <c r="A526" s="1"/>
      <c r="B526" s="4" t="s">
        <v>442</v>
      </c>
      <c r="C526" s="4" t="s">
        <v>1100</v>
      </c>
      <c r="D526" s="4" t="s">
        <v>1101</v>
      </c>
      <c r="E526" s="4" t="s">
        <v>1226</v>
      </c>
      <c r="F526" s="4" t="s">
        <v>1227</v>
      </c>
      <c r="G526" s="4" t="str">
        <f t="shared" si="33"/>
        <v>BIENESTAR Y SALUD: Mejorar el cumplimiento de los objetivos organizacionales, por medio de la conciliación de la vida personal, familiar y laboral del personal judicial.</v>
      </c>
      <c r="H526" s="4" t="s">
        <v>1247</v>
      </c>
      <c r="I526" s="4" t="s">
        <v>1248</v>
      </c>
      <c r="J526" s="4" t="s">
        <v>28</v>
      </c>
      <c r="K526" s="4" t="s">
        <v>1249</v>
      </c>
      <c r="L526" s="4">
        <v>2019</v>
      </c>
      <c r="M526" s="4" t="s">
        <v>1250</v>
      </c>
      <c r="N526" s="4" t="s">
        <v>762</v>
      </c>
      <c r="O526" s="4" t="s">
        <v>228</v>
      </c>
      <c r="P526" s="4">
        <v>0</v>
      </c>
      <c r="Q526" s="4">
        <v>100</v>
      </c>
      <c r="R526" s="16">
        <v>0.1</v>
      </c>
      <c r="S526" s="16">
        <v>0.2</v>
      </c>
      <c r="T526" s="16">
        <v>0.4</v>
      </c>
      <c r="U526" s="16">
        <v>0.6</v>
      </c>
      <c r="V526" s="16">
        <v>0.8</v>
      </c>
      <c r="W526" s="16">
        <v>1</v>
      </c>
      <c r="X526" s="4" t="s">
        <v>82</v>
      </c>
    </row>
    <row r="527" spans="1:24" ht="32.25" customHeight="1" x14ac:dyDescent="0.35">
      <c r="A527" s="1"/>
      <c r="B527" s="4" t="s">
        <v>442</v>
      </c>
      <c r="C527" s="4" t="s">
        <v>1100</v>
      </c>
      <c r="D527" s="4" t="s">
        <v>1101</v>
      </c>
      <c r="E527" s="4" t="s">
        <v>1226</v>
      </c>
      <c r="F527" s="4" t="s">
        <v>1227</v>
      </c>
      <c r="G527" s="4" t="str">
        <f t="shared" si="33"/>
        <v>BIENESTAR Y SALUD: Mejorar el cumplimiento de los objetivos organizacionales, por medio de la conciliación de la vida personal, familiar y laboral del personal judicial.</v>
      </c>
      <c r="H527" s="4" t="s">
        <v>1247</v>
      </c>
      <c r="I527" s="4" t="s">
        <v>1248</v>
      </c>
      <c r="J527" s="4" t="s">
        <v>28</v>
      </c>
      <c r="K527" s="4" t="s">
        <v>1249</v>
      </c>
      <c r="L527" s="4" t="s">
        <v>83</v>
      </c>
      <c r="M527" s="4" t="s">
        <v>1251</v>
      </c>
      <c r="N527" s="4" t="s">
        <v>762</v>
      </c>
      <c r="O527" s="4"/>
      <c r="P527" s="4"/>
      <c r="Q527" s="4"/>
      <c r="R527" s="16"/>
      <c r="S527" s="16"/>
      <c r="T527" s="16"/>
      <c r="U527" s="16"/>
      <c r="V527" s="16"/>
      <c r="W527" s="16"/>
      <c r="X527" s="4"/>
    </row>
    <row r="528" spans="1:24" ht="32.25" customHeight="1" x14ac:dyDescent="0.35">
      <c r="A528" s="1"/>
      <c r="B528" s="4" t="s">
        <v>442</v>
      </c>
      <c r="C528" s="4" t="s">
        <v>1100</v>
      </c>
      <c r="D528" s="4" t="s">
        <v>1101</v>
      </c>
      <c r="E528" s="4" t="s">
        <v>1226</v>
      </c>
      <c r="F528" s="4" t="s">
        <v>1227</v>
      </c>
      <c r="G528" s="4" t="str">
        <f t="shared" si="33"/>
        <v>BIENESTAR Y SALUD: Mejorar el cumplimiento de los objetivos organizacionales, por medio de la conciliación de la vida personal, familiar y laboral del personal judicial.</v>
      </c>
      <c r="H528" s="4" t="s">
        <v>1247</v>
      </c>
      <c r="I528" s="4" t="s">
        <v>1248</v>
      </c>
      <c r="J528" s="4" t="s">
        <v>28</v>
      </c>
      <c r="K528" s="4" t="s">
        <v>1249</v>
      </c>
      <c r="L528" s="4" t="s">
        <v>83</v>
      </c>
      <c r="M528" s="4" t="s">
        <v>1252</v>
      </c>
      <c r="N528" s="4" t="s">
        <v>28</v>
      </c>
      <c r="O528" s="4"/>
      <c r="P528" s="4"/>
      <c r="Q528" s="4"/>
      <c r="R528" s="16"/>
      <c r="S528" s="16"/>
      <c r="T528" s="16"/>
      <c r="U528" s="16"/>
      <c r="V528" s="16"/>
      <c r="W528" s="16"/>
      <c r="X528" s="4"/>
    </row>
    <row r="529" spans="1:24" ht="32.25" customHeight="1" x14ac:dyDescent="0.35">
      <c r="A529" s="1"/>
      <c r="B529" s="3" t="s">
        <v>68</v>
      </c>
      <c r="C529" s="3" t="s">
        <v>1100</v>
      </c>
      <c r="D529" s="3" t="s">
        <v>1101</v>
      </c>
      <c r="E529" s="3" t="s">
        <v>1226</v>
      </c>
      <c r="F529" s="3" t="s">
        <v>1227</v>
      </c>
      <c r="G529" s="3" t="str">
        <f t="shared" si="33"/>
        <v>BIENESTAR Y SALUD: Mejorar el cumplimiento de los objetivos organizacionales, por medio de la conciliación de la vida personal, familiar y laboral del personal judicial.</v>
      </c>
      <c r="H529" s="3" t="s">
        <v>1253</v>
      </c>
      <c r="I529" s="3" t="s">
        <v>1254</v>
      </c>
      <c r="J529" s="3" t="s">
        <v>762</v>
      </c>
      <c r="K529" s="3" t="s">
        <v>1255</v>
      </c>
      <c r="L529" s="3">
        <v>2019</v>
      </c>
      <c r="M529" s="3" t="s">
        <v>1256</v>
      </c>
      <c r="N529" s="3" t="s">
        <v>762</v>
      </c>
      <c r="O529" s="3" t="s">
        <v>228</v>
      </c>
      <c r="P529" s="3">
        <v>0</v>
      </c>
      <c r="Q529" s="3">
        <v>100</v>
      </c>
      <c r="R529" s="3">
        <v>10</v>
      </c>
      <c r="S529" s="3">
        <v>20</v>
      </c>
      <c r="T529" s="3">
        <v>40</v>
      </c>
      <c r="U529" s="3">
        <v>60</v>
      </c>
      <c r="V529" s="3">
        <v>80</v>
      </c>
      <c r="W529" s="3">
        <v>100</v>
      </c>
      <c r="X529" s="3" t="s">
        <v>82</v>
      </c>
    </row>
    <row r="530" spans="1:24" ht="32.25" customHeight="1" x14ac:dyDescent="0.35">
      <c r="A530" s="1"/>
      <c r="B530" s="3" t="s">
        <v>68</v>
      </c>
      <c r="C530" s="3" t="s">
        <v>1100</v>
      </c>
      <c r="D530" s="3" t="s">
        <v>1101</v>
      </c>
      <c r="E530" s="3" t="s">
        <v>1226</v>
      </c>
      <c r="F530" s="3" t="s">
        <v>1227</v>
      </c>
      <c r="G530" s="3" t="str">
        <f t="shared" si="33"/>
        <v>BIENESTAR Y SALUD: Mejorar el cumplimiento de los objetivos organizacionales, por medio de la conciliación de la vida personal, familiar y laboral del personal judicial.</v>
      </c>
      <c r="H530" s="3" t="s">
        <v>1253</v>
      </c>
      <c r="I530" s="3" t="s">
        <v>1254</v>
      </c>
      <c r="J530" s="3" t="s">
        <v>762</v>
      </c>
      <c r="K530" s="3" t="s">
        <v>1255</v>
      </c>
      <c r="L530" s="3" t="s">
        <v>86</v>
      </c>
      <c r="M530" s="3" t="s">
        <v>1257</v>
      </c>
      <c r="N530" s="3" t="s">
        <v>762</v>
      </c>
      <c r="O530" s="3"/>
      <c r="P530" s="3"/>
      <c r="Q530" s="3"/>
      <c r="R530" s="3"/>
      <c r="S530" s="3"/>
      <c r="T530" s="3"/>
      <c r="U530" s="3"/>
      <c r="V530" s="3"/>
      <c r="W530" s="3"/>
      <c r="X530" s="3"/>
    </row>
    <row r="531" spans="1:24" ht="32.25" customHeight="1" x14ac:dyDescent="0.35">
      <c r="A531" s="1"/>
      <c r="B531" s="4" t="s">
        <v>68</v>
      </c>
      <c r="C531" s="4" t="s">
        <v>1100</v>
      </c>
      <c r="D531" s="4" t="s">
        <v>1101</v>
      </c>
      <c r="E531" s="4" t="s">
        <v>1226</v>
      </c>
      <c r="F531" s="4" t="s">
        <v>1227</v>
      </c>
      <c r="G531" s="4" t="str">
        <f t="shared" si="33"/>
        <v>BIENESTAR Y SALUD: Mejorar el cumplimiento de los objetivos organizacionales, por medio de la conciliación de la vida personal, familiar y laboral del personal judicial.</v>
      </c>
      <c r="H531" s="4" t="s">
        <v>1258</v>
      </c>
      <c r="I531" s="4" t="s">
        <v>1259</v>
      </c>
      <c r="J531" s="4" t="s">
        <v>498</v>
      </c>
      <c r="K531" s="4" t="s">
        <v>1260</v>
      </c>
      <c r="L531" s="4">
        <v>2019</v>
      </c>
      <c r="M531" s="4" t="s">
        <v>1261</v>
      </c>
      <c r="N531" s="4" t="s">
        <v>486</v>
      </c>
      <c r="O531" s="4" t="s">
        <v>228</v>
      </c>
      <c r="P531" s="4">
        <v>0</v>
      </c>
      <c r="Q531" s="4">
        <v>100</v>
      </c>
      <c r="R531" s="16">
        <v>0.1</v>
      </c>
      <c r="S531" s="16">
        <v>0.2</v>
      </c>
      <c r="T531" s="16">
        <v>0.4</v>
      </c>
      <c r="U531" s="16">
        <v>0.6</v>
      </c>
      <c r="V531" s="16">
        <v>0.8</v>
      </c>
      <c r="W531" s="16">
        <v>1</v>
      </c>
      <c r="X531" s="4" t="s">
        <v>82</v>
      </c>
    </row>
    <row r="532" spans="1:24" ht="32.25" customHeight="1" x14ac:dyDescent="0.35">
      <c r="A532" s="1"/>
      <c r="B532" s="4" t="s">
        <v>68</v>
      </c>
      <c r="C532" s="4" t="s">
        <v>1100</v>
      </c>
      <c r="D532" s="4" t="s">
        <v>1101</v>
      </c>
      <c r="E532" s="4" t="s">
        <v>1226</v>
      </c>
      <c r="F532" s="4" t="s">
        <v>1227</v>
      </c>
      <c r="G532" s="4" t="str">
        <f t="shared" si="33"/>
        <v>BIENESTAR Y SALUD: Mejorar el cumplimiento de los objetivos organizacionales, por medio de la conciliación de la vida personal, familiar y laboral del personal judicial.</v>
      </c>
      <c r="H532" s="4" t="s">
        <v>1258</v>
      </c>
      <c r="I532" s="4" t="s">
        <v>1259</v>
      </c>
      <c r="J532" s="4" t="s">
        <v>498</v>
      </c>
      <c r="K532" s="4" t="s">
        <v>1260</v>
      </c>
      <c r="L532" s="4">
        <v>2020</v>
      </c>
      <c r="M532" s="4" t="s">
        <v>1262</v>
      </c>
      <c r="N532" s="4" t="s">
        <v>1263</v>
      </c>
      <c r="O532" s="4"/>
      <c r="P532" s="4"/>
      <c r="Q532" s="4"/>
      <c r="R532" s="16"/>
      <c r="S532" s="16"/>
      <c r="T532" s="16"/>
      <c r="U532" s="16"/>
      <c r="V532" s="16"/>
      <c r="W532" s="16"/>
      <c r="X532" s="4"/>
    </row>
    <row r="533" spans="1:24" ht="32.25" customHeight="1" x14ac:dyDescent="0.35">
      <c r="A533" s="1"/>
      <c r="B533" s="4" t="s">
        <v>68</v>
      </c>
      <c r="C533" s="4" t="s">
        <v>1100</v>
      </c>
      <c r="D533" s="4" t="s">
        <v>1101</v>
      </c>
      <c r="E533" s="4" t="s">
        <v>1226</v>
      </c>
      <c r="F533" s="4" t="s">
        <v>1227</v>
      </c>
      <c r="G533" s="4" t="str">
        <f t="shared" si="33"/>
        <v>BIENESTAR Y SALUD: Mejorar el cumplimiento de los objetivos organizacionales, por medio de la conciliación de la vida personal, familiar y laboral del personal judicial.</v>
      </c>
      <c r="H533" s="4" t="s">
        <v>1258</v>
      </c>
      <c r="I533" s="4" t="s">
        <v>1259</v>
      </c>
      <c r="J533" s="4" t="s">
        <v>498</v>
      </c>
      <c r="K533" s="4" t="s">
        <v>1260</v>
      </c>
      <c r="L533" s="4">
        <v>2021</v>
      </c>
      <c r="M533" s="4" t="s">
        <v>1264</v>
      </c>
      <c r="N533" s="4" t="s">
        <v>1263</v>
      </c>
      <c r="O533" s="4"/>
      <c r="P533" s="4"/>
      <c r="Q533" s="4"/>
      <c r="R533" s="16"/>
      <c r="S533" s="16"/>
      <c r="T533" s="16"/>
      <c r="U533" s="16"/>
      <c r="V533" s="16"/>
      <c r="W533" s="16"/>
      <c r="X533" s="4"/>
    </row>
    <row r="534" spans="1:24" ht="32.25" customHeight="1" x14ac:dyDescent="0.35">
      <c r="A534" s="1"/>
      <c r="B534" s="4" t="s">
        <v>68</v>
      </c>
      <c r="C534" s="4" t="s">
        <v>1100</v>
      </c>
      <c r="D534" s="4" t="s">
        <v>1101</v>
      </c>
      <c r="E534" s="4" t="s">
        <v>1226</v>
      </c>
      <c r="F534" s="4" t="s">
        <v>1227</v>
      </c>
      <c r="G534" s="4" t="str">
        <f t="shared" si="33"/>
        <v>BIENESTAR Y SALUD: Mejorar el cumplimiento de los objetivos organizacionales, por medio de la conciliación de la vida personal, familiar y laboral del personal judicial.</v>
      </c>
      <c r="H534" s="4" t="s">
        <v>1258</v>
      </c>
      <c r="I534" s="4" t="s">
        <v>1259</v>
      </c>
      <c r="J534" s="4" t="s">
        <v>498</v>
      </c>
      <c r="K534" s="4" t="s">
        <v>1260</v>
      </c>
      <c r="L534" s="4">
        <v>2022</v>
      </c>
      <c r="M534" s="4" t="s">
        <v>1265</v>
      </c>
      <c r="N534" s="4" t="s">
        <v>1263</v>
      </c>
      <c r="O534" s="4"/>
      <c r="P534" s="4"/>
      <c r="Q534" s="4"/>
      <c r="R534" s="16"/>
      <c r="S534" s="16"/>
      <c r="T534" s="16"/>
      <c r="U534" s="16"/>
      <c r="V534" s="16"/>
      <c r="W534" s="16"/>
      <c r="X534" s="4"/>
    </row>
    <row r="535" spans="1:24" ht="32.25" customHeight="1" x14ac:dyDescent="0.35">
      <c r="A535" s="1"/>
      <c r="B535" s="4" t="s">
        <v>68</v>
      </c>
      <c r="C535" s="4" t="s">
        <v>1100</v>
      </c>
      <c r="D535" s="4" t="s">
        <v>1101</v>
      </c>
      <c r="E535" s="4" t="s">
        <v>1226</v>
      </c>
      <c r="F535" s="4" t="s">
        <v>1227</v>
      </c>
      <c r="G535" s="4" t="str">
        <f t="shared" si="33"/>
        <v>BIENESTAR Y SALUD: Mejorar el cumplimiento de los objetivos organizacionales, por medio de la conciliación de la vida personal, familiar y laboral del personal judicial.</v>
      </c>
      <c r="H535" s="4" t="s">
        <v>1258</v>
      </c>
      <c r="I535" s="4" t="s">
        <v>1259</v>
      </c>
      <c r="J535" s="4" t="s">
        <v>498</v>
      </c>
      <c r="K535" s="4" t="s">
        <v>1260</v>
      </c>
      <c r="L535" s="4" t="s">
        <v>610</v>
      </c>
      <c r="M535" s="4" t="s">
        <v>1266</v>
      </c>
      <c r="N535" s="4" t="s">
        <v>1263</v>
      </c>
      <c r="O535" s="4"/>
      <c r="P535" s="4"/>
      <c r="Q535" s="4"/>
      <c r="R535" s="16"/>
      <c r="S535" s="16"/>
      <c r="T535" s="16"/>
      <c r="U535" s="16"/>
      <c r="V535" s="16"/>
      <c r="W535" s="16"/>
      <c r="X535" s="4"/>
    </row>
    <row r="536" spans="1:24" ht="32.25" customHeight="1" x14ac:dyDescent="0.35">
      <c r="A536" s="1"/>
      <c r="B536" s="4" t="s">
        <v>68</v>
      </c>
      <c r="C536" s="4" t="s">
        <v>1100</v>
      </c>
      <c r="D536" s="4" t="s">
        <v>1101</v>
      </c>
      <c r="E536" s="4" t="s">
        <v>1226</v>
      </c>
      <c r="F536" s="4" t="s">
        <v>1227</v>
      </c>
      <c r="G536" s="4" t="str">
        <f t="shared" si="33"/>
        <v>BIENESTAR Y SALUD: Mejorar el cumplimiento de los objetivos organizacionales, por medio de la conciliación de la vida personal, familiar y laboral del personal judicial.</v>
      </c>
      <c r="H536" s="4" t="s">
        <v>1258</v>
      </c>
      <c r="I536" s="4" t="s">
        <v>1259</v>
      </c>
      <c r="J536" s="4" t="s">
        <v>498</v>
      </c>
      <c r="K536" s="4" t="s">
        <v>1260</v>
      </c>
      <c r="L536" s="4" t="s">
        <v>610</v>
      </c>
      <c r="M536" s="4" t="s">
        <v>1267</v>
      </c>
      <c r="N536" s="4" t="s">
        <v>1263</v>
      </c>
      <c r="O536" s="4"/>
      <c r="P536" s="4"/>
      <c r="Q536" s="4"/>
      <c r="R536" s="16"/>
      <c r="S536" s="16"/>
      <c r="T536" s="16"/>
      <c r="U536" s="16"/>
      <c r="V536" s="16"/>
      <c r="W536" s="16"/>
      <c r="X536" s="4"/>
    </row>
    <row r="537" spans="1:24" ht="32.25" customHeight="1" x14ac:dyDescent="0.35">
      <c r="A537" s="1"/>
      <c r="B537" s="4" t="s">
        <v>1268</v>
      </c>
      <c r="C537" s="4" t="s">
        <v>1100</v>
      </c>
      <c r="D537" s="4" t="s">
        <v>1101</v>
      </c>
      <c r="E537" s="4" t="s">
        <v>1269</v>
      </c>
      <c r="F537" s="4" t="s">
        <v>1270</v>
      </c>
      <c r="G537" s="4" t="str">
        <f t="shared" ref="G537:G539" si="34">_xlfn.CONCAT(E537,": ",F537)</f>
        <v xml:space="preserve">CAPACITACIÓN: Implementar estrategias de capacitación y formación para mejorar las habilidades y conocimientos del personal en el desempeño de sus funciones, acorde a las necesidades, valores y ejes institucionales. </v>
      </c>
      <c r="H537" s="4" t="s">
        <v>1271</v>
      </c>
      <c r="I537" s="4" t="s">
        <v>1272</v>
      </c>
      <c r="J537" s="4" t="s">
        <v>1273</v>
      </c>
      <c r="K537" s="4" t="s">
        <v>1274</v>
      </c>
      <c r="L537" s="4">
        <v>2019</v>
      </c>
      <c r="M537" s="4" t="s">
        <v>1275</v>
      </c>
      <c r="N537" s="4" t="s">
        <v>1273</v>
      </c>
      <c r="O537" s="4" t="s">
        <v>228</v>
      </c>
      <c r="P537" s="4">
        <v>0</v>
      </c>
      <c r="Q537" s="4">
        <v>10</v>
      </c>
      <c r="R537" s="18">
        <v>1</v>
      </c>
      <c r="S537" s="18">
        <v>2</v>
      </c>
      <c r="T537" s="18">
        <v>4</v>
      </c>
      <c r="U537" s="18">
        <v>6</v>
      </c>
      <c r="V537" s="18">
        <v>8</v>
      </c>
      <c r="W537" s="18">
        <v>10</v>
      </c>
      <c r="X537" s="4" t="s">
        <v>82</v>
      </c>
    </row>
    <row r="538" spans="1:24" ht="32.25" customHeight="1" x14ac:dyDescent="0.35">
      <c r="A538" s="1"/>
      <c r="B538" s="4" t="s">
        <v>1268</v>
      </c>
      <c r="C538" s="4" t="s">
        <v>1100</v>
      </c>
      <c r="D538" s="4" t="s">
        <v>1101</v>
      </c>
      <c r="E538" s="4" t="s">
        <v>1269</v>
      </c>
      <c r="F538" s="4" t="s">
        <v>1270</v>
      </c>
      <c r="G538" s="4" t="str">
        <f t="shared" si="34"/>
        <v xml:space="preserve">CAPACITACIÓN: Implementar estrategias de capacitación y formación para mejorar las habilidades y conocimientos del personal en el desempeño de sus funciones, acorde a las necesidades, valores y ejes institucionales. </v>
      </c>
      <c r="H538" s="4" t="s">
        <v>1271</v>
      </c>
      <c r="I538" s="4" t="s">
        <v>1272</v>
      </c>
      <c r="J538" s="4" t="s">
        <v>1273</v>
      </c>
      <c r="K538" s="4" t="s">
        <v>1274</v>
      </c>
      <c r="L538" s="4" t="s">
        <v>86</v>
      </c>
      <c r="M538" s="4" t="s">
        <v>1276</v>
      </c>
      <c r="N538" s="4" t="s">
        <v>1273</v>
      </c>
      <c r="O538" s="4"/>
      <c r="P538" s="4"/>
      <c r="Q538" s="4"/>
      <c r="R538" s="16"/>
      <c r="S538" s="16"/>
      <c r="T538" s="16"/>
      <c r="U538" s="16"/>
      <c r="V538" s="16"/>
      <c r="W538" s="16"/>
      <c r="X538" s="4"/>
    </row>
    <row r="539" spans="1:24" ht="32.25" customHeight="1" x14ac:dyDescent="0.35">
      <c r="A539" s="1"/>
      <c r="B539" s="4" t="s">
        <v>1268</v>
      </c>
      <c r="C539" s="4" t="s">
        <v>1100</v>
      </c>
      <c r="D539" s="4" t="s">
        <v>1101</v>
      </c>
      <c r="E539" s="4" t="s">
        <v>1269</v>
      </c>
      <c r="F539" s="4" t="s">
        <v>1270</v>
      </c>
      <c r="G539" s="4" t="str">
        <f t="shared" si="34"/>
        <v xml:space="preserve">CAPACITACIÓN: Implementar estrategias de capacitación y formación para mejorar las habilidades y conocimientos del personal en el desempeño de sus funciones, acorde a las necesidades, valores y ejes institucionales. </v>
      </c>
      <c r="H539" s="4" t="s">
        <v>1271</v>
      </c>
      <c r="I539" s="4" t="s">
        <v>1272</v>
      </c>
      <c r="J539" s="4" t="s">
        <v>1273</v>
      </c>
      <c r="K539" s="4" t="s">
        <v>1274</v>
      </c>
      <c r="L539" s="4" t="s">
        <v>86</v>
      </c>
      <c r="M539" s="4" t="s">
        <v>1277</v>
      </c>
      <c r="N539" s="4" t="s">
        <v>1273</v>
      </c>
      <c r="O539" s="4"/>
      <c r="P539" s="4"/>
      <c r="Q539" s="4"/>
      <c r="R539" s="16"/>
      <c r="S539" s="16"/>
      <c r="T539" s="16"/>
      <c r="U539" s="16"/>
      <c r="V539" s="16"/>
      <c r="W539" s="16"/>
      <c r="X539" s="4"/>
    </row>
    <row r="540" spans="1:24" ht="32.25" customHeight="1" x14ac:dyDescent="0.35">
      <c r="A540" s="1"/>
      <c r="B540" s="3" t="s">
        <v>1268</v>
      </c>
      <c r="C540" s="3" t="s">
        <v>1100</v>
      </c>
      <c r="D540" s="3" t="s">
        <v>1101</v>
      </c>
      <c r="E540" s="3" t="s">
        <v>1269</v>
      </c>
      <c r="F540" s="3" t="s">
        <v>1270</v>
      </c>
      <c r="G540" s="3" t="str">
        <f t="shared" ref="G540:G542" si="35">_xlfn.CONCAT(E540,": ",F540)</f>
        <v xml:space="preserve">CAPACITACIÓN: Implementar estrategias de capacitación y formación para mejorar las habilidades y conocimientos del personal en el desempeño de sus funciones, acorde a las necesidades, valores y ejes institucionales. </v>
      </c>
      <c r="H540" s="3" t="s">
        <v>1278</v>
      </c>
      <c r="I540" s="3" t="s">
        <v>1272</v>
      </c>
      <c r="J540" s="3" t="s">
        <v>27</v>
      </c>
      <c r="K540" s="3" t="s">
        <v>1274</v>
      </c>
      <c r="L540" s="3">
        <v>2019</v>
      </c>
      <c r="M540" s="3" t="s">
        <v>1275</v>
      </c>
      <c r="N540" s="3" t="s">
        <v>1273</v>
      </c>
      <c r="O540" s="3" t="s">
        <v>228</v>
      </c>
      <c r="P540" s="3">
        <v>0</v>
      </c>
      <c r="Q540" s="3">
        <v>10</v>
      </c>
      <c r="R540" s="8">
        <v>1</v>
      </c>
      <c r="S540" s="8">
        <v>2</v>
      </c>
      <c r="T540" s="8">
        <v>4</v>
      </c>
      <c r="U540" s="8">
        <v>6</v>
      </c>
      <c r="V540" s="8">
        <v>8</v>
      </c>
      <c r="W540" s="8">
        <v>10</v>
      </c>
      <c r="X540" s="3" t="s">
        <v>82</v>
      </c>
    </row>
    <row r="541" spans="1:24" ht="32.25" customHeight="1" x14ac:dyDescent="0.35">
      <c r="A541" s="1"/>
      <c r="B541" s="3" t="s">
        <v>1268</v>
      </c>
      <c r="C541" s="3" t="s">
        <v>1100</v>
      </c>
      <c r="D541" s="3" t="s">
        <v>1101</v>
      </c>
      <c r="E541" s="3" t="s">
        <v>1269</v>
      </c>
      <c r="F541" s="3" t="s">
        <v>1270</v>
      </c>
      <c r="G541" s="3" t="str">
        <f t="shared" si="35"/>
        <v xml:space="preserve">CAPACITACIÓN: Implementar estrategias de capacitación y formación para mejorar las habilidades y conocimientos del personal en el desempeño de sus funciones, acorde a las necesidades, valores y ejes institucionales. </v>
      </c>
      <c r="H541" s="3" t="s">
        <v>1278</v>
      </c>
      <c r="I541" s="3" t="s">
        <v>1272</v>
      </c>
      <c r="J541" s="3" t="s">
        <v>27</v>
      </c>
      <c r="K541" s="3" t="s">
        <v>1274</v>
      </c>
      <c r="L541" s="3" t="s">
        <v>86</v>
      </c>
      <c r="M541" s="3" t="s">
        <v>1276</v>
      </c>
      <c r="N541" s="3" t="s">
        <v>1273</v>
      </c>
      <c r="O541" s="3"/>
      <c r="P541" s="3"/>
      <c r="Q541" s="3"/>
      <c r="R541" s="5"/>
      <c r="S541" s="5"/>
      <c r="T541" s="5"/>
      <c r="U541" s="5"/>
      <c r="V541" s="5"/>
      <c r="W541" s="5"/>
      <c r="X541" s="3"/>
    </row>
    <row r="542" spans="1:24" ht="32.25" customHeight="1" x14ac:dyDescent="0.35">
      <c r="A542" s="1"/>
      <c r="B542" s="3" t="s">
        <v>1268</v>
      </c>
      <c r="C542" s="3" t="s">
        <v>1100</v>
      </c>
      <c r="D542" s="3" t="s">
        <v>1101</v>
      </c>
      <c r="E542" s="3" t="s">
        <v>1269</v>
      </c>
      <c r="F542" s="3" t="s">
        <v>1270</v>
      </c>
      <c r="G542" s="3" t="str">
        <f t="shared" si="35"/>
        <v xml:space="preserve">CAPACITACIÓN: Implementar estrategias de capacitación y formación para mejorar las habilidades y conocimientos del personal en el desempeño de sus funciones, acorde a las necesidades, valores y ejes institucionales. </v>
      </c>
      <c r="H542" s="3" t="s">
        <v>1278</v>
      </c>
      <c r="I542" s="3" t="s">
        <v>1272</v>
      </c>
      <c r="J542" s="3" t="s">
        <v>27</v>
      </c>
      <c r="K542" s="3" t="s">
        <v>1274</v>
      </c>
      <c r="L542" s="3" t="s">
        <v>86</v>
      </c>
      <c r="M542" s="3" t="s">
        <v>1277</v>
      </c>
      <c r="N542" s="3" t="s">
        <v>1273</v>
      </c>
      <c r="O542" s="3"/>
      <c r="P542" s="3"/>
      <c r="Q542" s="3"/>
      <c r="R542" s="5"/>
      <c r="S542" s="5"/>
      <c r="T542" s="5"/>
      <c r="U542" s="5"/>
      <c r="V542" s="5"/>
      <c r="W542" s="5"/>
      <c r="X542" s="3"/>
    </row>
    <row r="543" spans="1:24" ht="32.25" customHeight="1" x14ac:dyDescent="0.35">
      <c r="A543" s="1"/>
      <c r="B543" s="4" t="s">
        <v>1268</v>
      </c>
      <c r="C543" s="4" t="s">
        <v>1100</v>
      </c>
      <c r="D543" s="4" t="s">
        <v>1101</v>
      </c>
      <c r="E543" s="4" t="s">
        <v>1269</v>
      </c>
      <c r="F543" s="4" t="s">
        <v>1270</v>
      </c>
      <c r="G543" s="4" t="str">
        <f t="shared" si="33"/>
        <v xml:space="preserve">CAPACITACIÓN: Implementar estrategias de capacitación y formación para mejorar las habilidades y conocimientos del personal en el desempeño de sus funciones, acorde a las necesidades, valores y ejes institucionales. </v>
      </c>
      <c r="H543" s="4" t="s">
        <v>1279</v>
      </c>
      <c r="I543" s="4" t="s">
        <v>1272</v>
      </c>
      <c r="J543" s="4" t="s">
        <v>342</v>
      </c>
      <c r="K543" s="4" t="s">
        <v>1274</v>
      </c>
      <c r="L543" s="4">
        <v>2019</v>
      </c>
      <c r="M543" s="4" t="s">
        <v>1275</v>
      </c>
      <c r="N543" s="4" t="s">
        <v>1273</v>
      </c>
      <c r="O543" s="4" t="s">
        <v>228</v>
      </c>
      <c r="P543" s="4">
        <v>0</v>
      </c>
      <c r="Q543" s="4">
        <v>10</v>
      </c>
      <c r="R543" s="18">
        <v>1</v>
      </c>
      <c r="S543" s="18">
        <v>2</v>
      </c>
      <c r="T543" s="18">
        <v>4</v>
      </c>
      <c r="U543" s="18">
        <v>6</v>
      </c>
      <c r="V543" s="18">
        <v>8</v>
      </c>
      <c r="W543" s="18">
        <v>10</v>
      </c>
      <c r="X543" s="4" t="s">
        <v>82</v>
      </c>
    </row>
    <row r="544" spans="1:24" ht="32.25" customHeight="1" x14ac:dyDescent="0.35">
      <c r="A544" s="1"/>
      <c r="B544" s="4" t="s">
        <v>1268</v>
      </c>
      <c r="C544" s="4" t="s">
        <v>1100</v>
      </c>
      <c r="D544" s="4" t="s">
        <v>1101</v>
      </c>
      <c r="E544" s="4" t="s">
        <v>1269</v>
      </c>
      <c r="F544" s="4" t="s">
        <v>1270</v>
      </c>
      <c r="G544" s="4" t="str">
        <f t="shared" si="33"/>
        <v xml:space="preserve">CAPACITACIÓN: Implementar estrategias de capacitación y formación para mejorar las habilidades y conocimientos del personal en el desempeño de sus funciones, acorde a las necesidades, valores y ejes institucionales. </v>
      </c>
      <c r="H544" s="4" t="s">
        <v>1279</v>
      </c>
      <c r="I544" s="4" t="s">
        <v>1272</v>
      </c>
      <c r="J544" s="4" t="s">
        <v>342</v>
      </c>
      <c r="K544" s="4" t="s">
        <v>1274</v>
      </c>
      <c r="L544" s="4" t="s">
        <v>86</v>
      </c>
      <c r="M544" s="4" t="s">
        <v>1276</v>
      </c>
      <c r="N544" s="4" t="s">
        <v>1273</v>
      </c>
      <c r="O544" s="4"/>
      <c r="P544" s="4"/>
      <c r="Q544" s="4"/>
      <c r="R544" s="16"/>
      <c r="S544" s="16"/>
      <c r="T544" s="16"/>
      <c r="U544" s="16"/>
      <c r="V544" s="16"/>
      <c r="W544" s="16"/>
      <c r="X544" s="4"/>
    </row>
    <row r="545" spans="1:24" ht="32.25" customHeight="1" x14ac:dyDescent="0.35">
      <c r="A545" s="1"/>
      <c r="B545" s="4" t="s">
        <v>1268</v>
      </c>
      <c r="C545" s="4" t="s">
        <v>1100</v>
      </c>
      <c r="D545" s="4" t="s">
        <v>1101</v>
      </c>
      <c r="E545" s="4" t="s">
        <v>1269</v>
      </c>
      <c r="F545" s="4" t="s">
        <v>1270</v>
      </c>
      <c r="G545" s="4" t="str">
        <f t="shared" si="33"/>
        <v xml:space="preserve">CAPACITACIÓN: Implementar estrategias de capacitación y formación para mejorar las habilidades y conocimientos del personal en el desempeño de sus funciones, acorde a las necesidades, valores y ejes institucionales. </v>
      </c>
      <c r="H545" s="4" t="s">
        <v>1279</v>
      </c>
      <c r="I545" s="4" t="s">
        <v>1272</v>
      </c>
      <c r="J545" s="4" t="s">
        <v>342</v>
      </c>
      <c r="K545" s="4" t="s">
        <v>1274</v>
      </c>
      <c r="L545" s="4" t="s">
        <v>86</v>
      </c>
      <c r="M545" s="4" t="s">
        <v>1277</v>
      </c>
      <c r="N545" s="4" t="s">
        <v>1273</v>
      </c>
      <c r="O545" s="4"/>
      <c r="P545" s="4"/>
      <c r="Q545" s="4"/>
      <c r="R545" s="16"/>
      <c r="S545" s="16"/>
      <c r="T545" s="16"/>
      <c r="U545" s="16"/>
      <c r="V545" s="16"/>
      <c r="W545" s="16"/>
      <c r="X545" s="4"/>
    </row>
    <row r="546" spans="1:24" ht="32.25" customHeight="1" x14ac:dyDescent="0.35">
      <c r="A546" s="1"/>
      <c r="B546" s="3" t="s">
        <v>1268</v>
      </c>
      <c r="C546" s="3" t="s">
        <v>1100</v>
      </c>
      <c r="D546" s="3" t="s">
        <v>1101</v>
      </c>
      <c r="E546" s="3" t="s">
        <v>1269</v>
      </c>
      <c r="F546" s="3" t="s">
        <v>1270</v>
      </c>
      <c r="G546" s="3" t="str">
        <f t="shared" si="33"/>
        <v xml:space="preserve">CAPACITACIÓN: Implementar estrategias de capacitación y formación para mejorar las habilidades y conocimientos del personal en el desempeño de sus funciones, acorde a las necesidades, valores y ejes institucionales. </v>
      </c>
      <c r="H546" s="3" t="s">
        <v>1280</v>
      </c>
      <c r="I546" s="3" t="s">
        <v>1272</v>
      </c>
      <c r="J546" s="3" t="s">
        <v>28</v>
      </c>
      <c r="K546" s="3" t="s">
        <v>1274</v>
      </c>
      <c r="L546" s="3">
        <v>2019</v>
      </c>
      <c r="M546" s="3" t="s">
        <v>1275</v>
      </c>
      <c r="N546" s="3" t="s">
        <v>1273</v>
      </c>
      <c r="O546" s="3" t="s">
        <v>228</v>
      </c>
      <c r="P546" s="3">
        <v>0</v>
      </c>
      <c r="Q546" s="3">
        <v>10</v>
      </c>
      <c r="R546" s="8">
        <v>1</v>
      </c>
      <c r="S546" s="8">
        <v>2</v>
      </c>
      <c r="T546" s="8">
        <v>4</v>
      </c>
      <c r="U546" s="8">
        <v>6</v>
      </c>
      <c r="V546" s="8">
        <v>8</v>
      </c>
      <c r="W546" s="8">
        <v>10</v>
      </c>
      <c r="X546" s="3" t="s">
        <v>82</v>
      </c>
    </row>
    <row r="547" spans="1:24" ht="32.25" customHeight="1" x14ac:dyDescent="0.35">
      <c r="A547" s="1"/>
      <c r="B547" s="3" t="s">
        <v>1268</v>
      </c>
      <c r="C547" s="3" t="s">
        <v>1100</v>
      </c>
      <c r="D547" s="3" t="s">
        <v>1101</v>
      </c>
      <c r="E547" s="3" t="s">
        <v>1269</v>
      </c>
      <c r="F547" s="3" t="s">
        <v>1270</v>
      </c>
      <c r="G547" s="3" t="str">
        <f t="shared" si="33"/>
        <v xml:space="preserve">CAPACITACIÓN: Implementar estrategias de capacitación y formación para mejorar las habilidades y conocimientos del personal en el desempeño de sus funciones, acorde a las necesidades, valores y ejes institucionales. </v>
      </c>
      <c r="H547" s="3" t="s">
        <v>1280</v>
      </c>
      <c r="I547" s="3" t="s">
        <v>1272</v>
      </c>
      <c r="J547" s="3" t="s">
        <v>28</v>
      </c>
      <c r="K547" s="3" t="s">
        <v>1274</v>
      </c>
      <c r="L547" s="3" t="s">
        <v>86</v>
      </c>
      <c r="M547" s="3" t="s">
        <v>1276</v>
      </c>
      <c r="N547" s="3" t="s">
        <v>1273</v>
      </c>
      <c r="O547" s="3"/>
      <c r="P547" s="3"/>
      <c r="Q547" s="3"/>
      <c r="R547" s="5"/>
      <c r="S547" s="5"/>
      <c r="T547" s="5"/>
      <c r="U547" s="5"/>
      <c r="V547" s="5"/>
      <c r="W547" s="5"/>
      <c r="X547" s="3"/>
    </row>
    <row r="548" spans="1:24" ht="32.25" customHeight="1" x14ac:dyDescent="0.35">
      <c r="A548" s="1"/>
      <c r="B548" s="3" t="s">
        <v>1268</v>
      </c>
      <c r="C548" s="3" t="s">
        <v>1100</v>
      </c>
      <c r="D548" s="3" t="s">
        <v>1101</v>
      </c>
      <c r="E548" s="3" t="s">
        <v>1269</v>
      </c>
      <c r="F548" s="3" t="s">
        <v>1270</v>
      </c>
      <c r="G548" s="3" t="str">
        <f t="shared" si="33"/>
        <v xml:space="preserve">CAPACITACIÓN: Implementar estrategias de capacitación y formación para mejorar las habilidades y conocimientos del personal en el desempeño de sus funciones, acorde a las necesidades, valores y ejes institucionales. </v>
      </c>
      <c r="H548" s="3" t="s">
        <v>1280</v>
      </c>
      <c r="I548" s="3" t="s">
        <v>1272</v>
      </c>
      <c r="J548" s="3" t="s">
        <v>28</v>
      </c>
      <c r="K548" s="3" t="s">
        <v>1274</v>
      </c>
      <c r="L548" s="3" t="s">
        <v>86</v>
      </c>
      <c r="M548" s="3" t="s">
        <v>1277</v>
      </c>
      <c r="N548" s="3" t="s">
        <v>1273</v>
      </c>
      <c r="O548" s="3"/>
      <c r="P548" s="3"/>
      <c r="Q548" s="3"/>
      <c r="R548" s="5"/>
      <c r="S548" s="5"/>
      <c r="T548" s="5"/>
      <c r="U548" s="5"/>
      <c r="V548" s="5"/>
      <c r="W548" s="5"/>
      <c r="X548" s="3"/>
    </row>
    <row r="549" spans="1:24" ht="32.25" customHeight="1" x14ac:dyDescent="0.35">
      <c r="A549" s="1"/>
      <c r="B549" s="4" t="s">
        <v>1268</v>
      </c>
      <c r="C549" s="4" t="s">
        <v>1100</v>
      </c>
      <c r="D549" s="4" t="s">
        <v>1101</v>
      </c>
      <c r="E549" s="4" t="s">
        <v>1269</v>
      </c>
      <c r="F549" s="4" t="s">
        <v>1270</v>
      </c>
      <c r="G549" s="4" t="str">
        <f t="shared" ref="G549:G560" si="36">_xlfn.CONCAT(E549,": ",F549)</f>
        <v xml:space="preserve">CAPACITACIÓN: Implementar estrategias de capacitación y formación para mejorar las habilidades y conocimientos del personal en el desempeño de sus funciones, acorde a las necesidades, valores y ejes institucionales. </v>
      </c>
      <c r="H549" s="4" t="s">
        <v>1281</v>
      </c>
      <c r="I549" s="4" t="s">
        <v>1282</v>
      </c>
      <c r="J549" s="4" t="s">
        <v>1273</v>
      </c>
      <c r="K549" s="4" t="s">
        <v>1274</v>
      </c>
      <c r="L549" s="4" t="s">
        <v>344</v>
      </c>
      <c r="M549" s="4" t="s">
        <v>1283</v>
      </c>
      <c r="N549" s="4" t="s">
        <v>1273</v>
      </c>
      <c r="O549" s="4" t="s">
        <v>228</v>
      </c>
      <c r="P549" s="4">
        <v>0</v>
      </c>
      <c r="Q549" s="4">
        <v>30</v>
      </c>
      <c r="R549" s="18">
        <v>5</v>
      </c>
      <c r="S549" s="18">
        <v>10</v>
      </c>
      <c r="T549" s="18">
        <v>15</v>
      </c>
      <c r="U549" s="18">
        <v>20</v>
      </c>
      <c r="V549" s="18">
        <v>25</v>
      </c>
      <c r="W549" s="18">
        <v>30</v>
      </c>
      <c r="X549" s="4" t="s">
        <v>82</v>
      </c>
    </row>
    <row r="550" spans="1:24" ht="32.25" customHeight="1" x14ac:dyDescent="0.35">
      <c r="A550" s="1"/>
      <c r="B550" s="4" t="s">
        <v>1268</v>
      </c>
      <c r="C550" s="4" t="s">
        <v>1100</v>
      </c>
      <c r="D550" s="4" t="s">
        <v>1101</v>
      </c>
      <c r="E550" s="4" t="s">
        <v>1269</v>
      </c>
      <c r="F550" s="4" t="s">
        <v>1270</v>
      </c>
      <c r="G550" s="4" t="str">
        <f t="shared" si="36"/>
        <v xml:space="preserve">CAPACITACIÓN: Implementar estrategias de capacitación y formación para mejorar las habilidades y conocimientos del personal en el desempeño de sus funciones, acorde a las necesidades, valores y ejes institucionales. </v>
      </c>
      <c r="H550" s="4" t="s">
        <v>1281</v>
      </c>
      <c r="I550" s="4" t="s">
        <v>1282</v>
      </c>
      <c r="J550" s="4" t="s">
        <v>1273</v>
      </c>
      <c r="K550" s="4" t="s">
        <v>1274</v>
      </c>
      <c r="L550" s="4" t="s">
        <v>1284</v>
      </c>
      <c r="M550" s="4" t="s">
        <v>1285</v>
      </c>
      <c r="N550" s="4" t="s">
        <v>1273</v>
      </c>
      <c r="O550" s="4"/>
      <c r="P550" s="4"/>
      <c r="Q550" s="4"/>
      <c r="R550" s="16"/>
      <c r="S550" s="16"/>
      <c r="T550" s="16"/>
      <c r="U550" s="16"/>
      <c r="V550" s="16"/>
      <c r="W550" s="16"/>
      <c r="X550" s="4"/>
    </row>
    <row r="551" spans="1:24" ht="32.25" customHeight="1" x14ac:dyDescent="0.35">
      <c r="A551" s="1"/>
      <c r="B551" s="4" t="s">
        <v>1268</v>
      </c>
      <c r="C551" s="4" t="s">
        <v>1100</v>
      </c>
      <c r="D551" s="4" t="s">
        <v>1101</v>
      </c>
      <c r="E551" s="4" t="s">
        <v>1269</v>
      </c>
      <c r="F551" s="4" t="s">
        <v>1270</v>
      </c>
      <c r="G551" s="4" t="str">
        <f t="shared" si="36"/>
        <v xml:space="preserve">CAPACITACIÓN: Implementar estrategias de capacitación y formación para mejorar las habilidades y conocimientos del personal en el desempeño de sus funciones, acorde a las necesidades, valores y ejes institucionales. </v>
      </c>
      <c r="H551" s="4" t="s">
        <v>1281</v>
      </c>
      <c r="I551" s="4" t="s">
        <v>1282</v>
      </c>
      <c r="J551" s="4" t="s">
        <v>1273</v>
      </c>
      <c r="K551" s="4" t="s">
        <v>1274</v>
      </c>
      <c r="L551" s="4" t="s">
        <v>1161</v>
      </c>
      <c r="M551" s="4" t="s">
        <v>1286</v>
      </c>
      <c r="N551" s="4" t="s">
        <v>1273</v>
      </c>
      <c r="O551" s="4"/>
      <c r="P551" s="4"/>
      <c r="Q551" s="4"/>
      <c r="R551" s="16"/>
      <c r="S551" s="16"/>
      <c r="T551" s="16"/>
      <c r="U551" s="16"/>
      <c r="V551" s="16"/>
      <c r="W551" s="16"/>
      <c r="X551" s="4"/>
    </row>
    <row r="552" spans="1:24" ht="32.25" customHeight="1" x14ac:dyDescent="0.35">
      <c r="A552" s="1"/>
      <c r="B552" s="4" t="s">
        <v>1268</v>
      </c>
      <c r="C552" s="4" t="s">
        <v>1100</v>
      </c>
      <c r="D552" s="4" t="s">
        <v>1101</v>
      </c>
      <c r="E552" s="4" t="s">
        <v>1269</v>
      </c>
      <c r="F552" s="4" t="s">
        <v>1270</v>
      </c>
      <c r="G552" s="4" t="str">
        <f t="shared" si="36"/>
        <v xml:space="preserve">CAPACITACIÓN: Implementar estrategias de capacitación y formación para mejorar las habilidades y conocimientos del personal en el desempeño de sus funciones, acorde a las necesidades, valores y ejes institucionales. </v>
      </c>
      <c r="H552" s="4" t="s">
        <v>1281</v>
      </c>
      <c r="I552" s="4" t="s">
        <v>1282</v>
      </c>
      <c r="J552" s="4" t="s">
        <v>1273</v>
      </c>
      <c r="K552" s="4" t="s">
        <v>1274</v>
      </c>
      <c r="L552" s="4">
        <v>2024</v>
      </c>
      <c r="M552" s="4" t="s">
        <v>1287</v>
      </c>
      <c r="N552" s="4" t="s">
        <v>1273</v>
      </c>
      <c r="O552" s="4"/>
      <c r="P552" s="4"/>
      <c r="Q552" s="4"/>
      <c r="R552" s="16"/>
      <c r="S552" s="16"/>
      <c r="T552" s="16"/>
      <c r="U552" s="16"/>
      <c r="V552" s="16"/>
      <c r="W552" s="16"/>
      <c r="X552" s="4"/>
    </row>
    <row r="553" spans="1:24" ht="32.25" customHeight="1" x14ac:dyDescent="0.35">
      <c r="A553" s="1"/>
      <c r="B553" s="3" t="s">
        <v>1268</v>
      </c>
      <c r="C553" s="3" t="s">
        <v>1100</v>
      </c>
      <c r="D553" s="3" t="s">
        <v>1101</v>
      </c>
      <c r="E553" s="3" t="s">
        <v>1269</v>
      </c>
      <c r="F553" s="3" t="s">
        <v>1270</v>
      </c>
      <c r="G553" s="3" t="str">
        <f t="shared" si="36"/>
        <v xml:space="preserve">CAPACITACIÓN: Implementar estrategias de capacitación y formación para mejorar las habilidades y conocimientos del personal en el desempeño de sus funciones, acorde a las necesidades, valores y ejes institucionales. </v>
      </c>
      <c r="H553" s="3" t="s">
        <v>1288</v>
      </c>
      <c r="I553" s="3" t="s">
        <v>1282</v>
      </c>
      <c r="J553" s="3" t="s">
        <v>27</v>
      </c>
      <c r="K553" s="3" t="s">
        <v>1274</v>
      </c>
      <c r="L553" s="3" t="s">
        <v>344</v>
      </c>
      <c r="M553" s="3" t="s">
        <v>1283</v>
      </c>
      <c r="N553" s="3" t="s">
        <v>1273</v>
      </c>
      <c r="O553" s="3" t="s">
        <v>228</v>
      </c>
      <c r="P553" s="3">
        <v>0</v>
      </c>
      <c r="Q553" s="3">
        <v>30</v>
      </c>
      <c r="R553" s="8">
        <v>5</v>
      </c>
      <c r="S553" s="8">
        <v>10</v>
      </c>
      <c r="T553" s="8">
        <v>15</v>
      </c>
      <c r="U553" s="8">
        <v>20</v>
      </c>
      <c r="V553" s="8">
        <v>25</v>
      </c>
      <c r="W553" s="8">
        <v>30</v>
      </c>
      <c r="X553" s="3" t="s">
        <v>82</v>
      </c>
    </row>
    <row r="554" spans="1:24" ht="32.25" customHeight="1" x14ac:dyDescent="0.35">
      <c r="A554" s="1"/>
      <c r="B554" s="3" t="s">
        <v>1268</v>
      </c>
      <c r="C554" s="3" t="s">
        <v>1100</v>
      </c>
      <c r="D554" s="3" t="s">
        <v>1101</v>
      </c>
      <c r="E554" s="3" t="s">
        <v>1269</v>
      </c>
      <c r="F554" s="3" t="s">
        <v>1270</v>
      </c>
      <c r="G554" s="3" t="str">
        <f t="shared" si="36"/>
        <v xml:space="preserve">CAPACITACIÓN: Implementar estrategias de capacitación y formación para mejorar las habilidades y conocimientos del personal en el desempeño de sus funciones, acorde a las necesidades, valores y ejes institucionales. </v>
      </c>
      <c r="H554" s="3" t="s">
        <v>1288</v>
      </c>
      <c r="I554" s="3" t="s">
        <v>1282</v>
      </c>
      <c r="J554" s="3" t="s">
        <v>27</v>
      </c>
      <c r="K554" s="3" t="s">
        <v>1274</v>
      </c>
      <c r="L554" s="3" t="s">
        <v>1284</v>
      </c>
      <c r="M554" s="3" t="s">
        <v>1285</v>
      </c>
      <c r="N554" s="3" t="s">
        <v>1273</v>
      </c>
      <c r="O554" s="3"/>
      <c r="P554" s="3"/>
      <c r="Q554" s="3"/>
      <c r="R554" s="5"/>
      <c r="S554" s="5"/>
      <c r="T554" s="5"/>
      <c r="U554" s="5"/>
      <c r="V554" s="5"/>
      <c r="W554" s="5"/>
      <c r="X554" s="3"/>
    </row>
    <row r="555" spans="1:24" ht="32.25" customHeight="1" x14ac:dyDescent="0.35">
      <c r="A555" s="1"/>
      <c r="B555" s="3" t="s">
        <v>1268</v>
      </c>
      <c r="C555" s="3" t="s">
        <v>1100</v>
      </c>
      <c r="D555" s="3" t="s">
        <v>1101</v>
      </c>
      <c r="E555" s="3" t="s">
        <v>1269</v>
      </c>
      <c r="F555" s="3" t="s">
        <v>1270</v>
      </c>
      <c r="G555" s="3" t="str">
        <f t="shared" si="36"/>
        <v xml:space="preserve">CAPACITACIÓN: Implementar estrategias de capacitación y formación para mejorar las habilidades y conocimientos del personal en el desempeño de sus funciones, acorde a las necesidades, valores y ejes institucionales. </v>
      </c>
      <c r="H555" s="3" t="s">
        <v>1288</v>
      </c>
      <c r="I555" s="3" t="s">
        <v>1282</v>
      </c>
      <c r="J555" s="3" t="s">
        <v>27</v>
      </c>
      <c r="K555" s="3" t="s">
        <v>1274</v>
      </c>
      <c r="L555" s="3" t="s">
        <v>1161</v>
      </c>
      <c r="M555" s="3" t="s">
        <v>1286</v>
      </c>
      <c r="N555" s="3" t="s">
        <v>1273</v>
      </c>
      <c r="O555" s="3"/>
      <c r="P555" s="3"/>
      <c r="Q555" s="3"/>
      <c r="R555" s="5"/>
      <c r="S555" s="5"/>
      <c r="T555" s="5"/>
      <c r="U555" s="5"/>
      <c r="V555" s="5"/>
      <c r="W555" s="5"/>
      <c r="X555" s="3"/>
    </row>
    <row r="556" spans="1:24" ht="32.25" customHeight="1" x14ac:dyDescent="0.35">
      <c r="A556" s="1"/>
      <c r="B556" s="3" t="s">
        <v>1268</v>
      </c>
      <c r="C556" s="3" t="s">
        <v>1100</v>
      </c>
      <c r="D556" s="3" t="s">
        <v>1101</v>
      </c>
      <c r="E556" s="3" t="s">
        <v>1269</v>
      </c>
      <c r="F556" s="3" t="s">
        <v>1270</v>
      </c>
      <c r="G556" s="3" t="str">
        <f t="shared" si="36"/>
        <v xml:space="preserve">CAPACITACIÓN: Implementar estrategias de capacitación y formación para mejorar las habilidades y conocimientos del personal en el desempeño de sus funciones, acorde a las necesidades, valores y ejes institucionales. </v>
      </c>
      <c r="H556" s="3" t="s">
        <v>1288</v>
      </c>
      <c r="I556" s="3" t="s">
        <v>1282</v>
      </c>
      <c r="J556" s="3" t="s">
        <v>27</v>
      </c>
      <c r="K556" s="3" t="s">
        <v>1274</v>
      </c>
      <c r="L556" s="3">
        <v>2024</v>
      </c>
      <c r="M556" s="3" t="s">
        <v>1287</v>
      </c>
      <c r="N556" s="3" t="s">
        <v>1273</v>
      </c>
      <c r="O556" s="3"/>
      <c r="P556" s="3"/>
      <c r="Q556" s="3"/>
      <c r="R556" s="5"/>
      <c r="S556" s="5"/>
      <c r="T556" s="5"/>
      <c r="U556" s="5"/>
      <c r="V556" s="5"/>
      <c r="W556" s="5"/>
      <c r="X556" s="3"/>
    </row>
    <row r="557" spans="1:24" ht="32.25" customHeight="1" x14ac:dyDescent="0.35">
      <c r="A557" s="1"/>
      <c r="B557" s="4" t="s">
        <v>1268</v>
      </c>
      <c r="C557" s="4" t="s">
        <v>1100</v>
      </c>
      <c r="D557" s="4" t="s">
        <v>1101</v>
      </c>
      <c r="E557" s="4" t="s">
        <v>1269</v>
      </c>
      <c r="F557" s="4" t="s">
        <v>1270</v>
      </c>
      <c r="G557" s="4" t="str">
        <f t="shared" si="36"/>
        <v xml:space="preserve">CAPACITACIÓN: Implementar estrategias de capacitación y formación para mejorar las habilidades y conocimientos del personal en el desempeño de sus funciones, acorde a las necesidades, valores y ejes institucionales. </v>
      </c>
      <c r="H557" s="4" t="s">
        <v>1289</v>
      </c>
      <c r="I557" s="4" t="s">
        <v>1282</v>
      </c>
      <c r="J557" s="4" t="s">
        <v>342</v>
      </c>
      <c r="K557" s="4" t="s">
        <v>1274</v>
      </c>
      <c r="L557" s="4" t="s">
        <v>344</v>
      </c>
      <c r="M557" s="4" t="s">
        <v>1283</v>
      </c>
      <c r="N557" s="4" t="s">
        <v>1273</v>
      </c>
      <c r="O557" s="4" t="s">
        <v>228</v>
      </c>
      <c r="P557" s="4">
        <v>0</v>
      </c>
      <c r="Q557" s="4">
        <v>30</v>
      </c>
      <c r="R557" s="18">
        <v>5</v>
      </c>
      <c r="S557" s="18">
        <v>10</v>
      </c>
      <c r="T557" s="18">
        <v>15</v>
      </c>
      <c r="U557" s="18">
        <v>20</v>
      </c>
      <c r="V557" s="18">
        <v>25</v>
      </c>
      <c r="W557" s="18">
        <v>30</v>
      </c>
      <c r="X557" s="4" t="s">
        <v>82</v>
      </c>
    </row>
    <row r="558" spans="1:24" ht="32.25" customHeight="1" x14ac:dyDescent="0.35">
      <c r="A558" s="1"/>
      <c r="B558" s="4" t="s">
        <v>1268</v>
      </c>
      <c r="C558" s="4" t="s">
        <v>1100</v>
      </c>
      <c r="D558" s="4" t="s">
        <v>1101</v>
      </c>
      <c r="E558" s="4" t="s">
        <v>1269</v>
      </c>
      <c r="F558" s="4" t="s">
        <v>1270</v>
      </c>
      <c r="G558" s="4" t="str">
        <f t="shared" si="36"/>
        <v xml:space="preserve">CAPACITACIÓN: Implementar estrategias de capacitación y formación para mejorar las habilidades y conocimientos del personal en el desempeño de sus funciones, acorde a las necesidades, valores y ejes institucionales. </v>
      </c>
      <c r="H558" s="4" t="s">
        <v>1289</v>
      </c>
      <c r="I558" s="4" t="s">
        <v>1282</v>
      </c>
      <c r="J558" s="4" t="s">
        <v>342</v>
      </c>
      <c r="K558" s="4" t="s">
        <v>1274</v>
      </c>
      <c r="L558" s="4" t="s">
        <v>1284</v>
      </c>
      <c r="M558" s="4" t="s">
        <v>1285</v>
      </c>
      <c r="N558" s="4" t="s">
        <v>1273</v>
      </c>
      <c r="O558" s="4"/>
      <c r="P558" s="4"/>
      <c r="Q558" s="4"/>
      <c r="R558" s="16"/>
      <c r="S558" s="16"/>
      <c r="T558" s="16"/>
      <c r="U558" s="16"/>
      <c r="V558" s="16"/>
      <c r="W558" s="16"/>
      <c r="X558" s="4"/>
    </row>
    <row r="559" spans="1:24" ht="32.25" customHeight="1" x14ac:dyDescent="0.35">
      <c r="A559" s="1"/>
      <c r="B559" s="4" t="s">
        <v>1268</v>
      </c>
      <c r="C559" s="4" t="s">
        <v>1100</v>
      </c>
      <c r="D559" s="4" t="s">
        <v>1101</v>
      </c>
      <c r="E559" s="4" t="s">
        <v>1269</v>
      </c>
      <c r="F559" s="4" t="s">
        <v>1270</v>
      </c>
      <c r="G559" s="4" t="str">
        <f t="shared" si="36"/>
        <v xml:space="preserve">CAPACITACIÓN: Implementar estrategias de capacitación y formación para mejorar las habilidades y conocimientos del personal en el desempeño de sus funciones, acorde a las necesidades, valores y ejes institucionales. </v>
      </c>
      <c r="H559" s="4" t="s">
        <v>1289</v>
      </c>
      <c r="I559" s="4" t="s">
        <v>1282</v>
      </c>
      <c r="J559" s="4" t="s">
        <v>342</v>
      </c>
      <c r="K559" s="4" t="s">
        <v>1274</v>
      </c>
      <c r="L559" s="4" t="s">
        <v>1161</v>
      </c>
      <c r="M559" s="4" t="s">
        <v>1286</v>
      </c>
      <c r="N559" s="4" t="s">
        <v>1273</v>
      </c>
      <c r="O559" s="4"/>
      <c r="P559" s="4"/>
      <c r="Q559" s="4"/>
      <c r="R559" s="16"/>
      <c r="S559" s="16"/>
      <c r="T559" s="16"/>
      <c r="U559" s="16"/>
      <c r="V559" s="16"/>
      <c r="W559" s="16"/>
      <c r="X559" s="4"/>
    </row>
    <row r="560" spans="1:24" ht="32.25" customHeight="1" x14ac:dyDescent="0.35">
      <c r="A560" s="1"/>
      <c r="B560" s="4" t="s">
        <v>1268</v>
      </c>
      <c r="C560" s="4" t="s">
        <v>1100</v>
      </c>
      <c r="D560" s="4" t="s">
        <v>1101</v>
      </c>
      <c r="E560" s="4" t="s">
        <v>1269</v>
      </c>
      <c r="F560" s="4" t="s">
        <v>1270</v>
      </c>
      <c r="G560" s="4" t="str">
        <f t="shared" si="36"/>
        <v xml:space="preserve">CAPACITACIÓN: Implementar estrategias de capacitación y formación para mejorar las habilidades y conocimientos del personal en el desempeño de sus funciones, acorde a las necesidades, valores y ejes institucionales. </v>
      </c>
      <c r="H560" s="4" t="s">
        <v>1289</v>
      </c>
      <c r="I560" s="4" t="s">
        <v>1282</v>
      </c>
      <c r="J560" s="4" t="s">
        <v>342</v>
      </c>
      <c r="K560" s="4" t="s">
        <v>1274</v>
      </c>
      <c r="L560" s="4">
        <v>2024</v>
      </c>
      <c r="M560" s="4" t="s">
        <v>1287</v>
      </c>
      <c r="N560" s="4" t="s">
        <v>1273</v>
      </c>
      <c r="O560" s="4"/>
      <c r="P560" s="4"/>
      <c r="Q560" s="4"/>
      <c r="R560" s="16"/>
      <c r="S560" s="16"/>
      <c r="T560" s="16"/>
      <c r="U560" s="16"/>
      <c r="V560" s="16"/>
      <c r="W560" s="16"/>
      <c r="X560" s="4"/>
    </row>
    <row r="561" spans="1:24" ht="32.25" customHeight="1" x14ac:dyDescent="0.35">
      <c r="A561" s="1"/>
      <c r="B561" s="3" t="s">
        <v>1268</v>
      </c>
      <c r="C561" s="3" t="s">
        <v>1100</v>
      </c>
      <c r="D561" s="3" t="s">
        <v>1101</v>
      </c>
      <c r="E561" s="3" t="s">
        <v>1269</v>
      </c>
      <c r="F561" s="3" t="s">
        <v>1270</v>
      </c>
      <c r="G561" s="3" t="str">
        <f t="shared" si="33"/>
        <v xml:space="preserve">CAPACITACIÓN: Implementar estrategias de capacitación y formación para mejorar las habilidades y conocimientos del personal en el desempeño de sus funciones, acorde a las necesidades, valores y ejes institucionales. </v>
      </c>
      <c r="H561" s="3" t="s">
        <v>1290</v>
      </c>
      <c r="I561" s="3" t="s">
        <v>1282</v>
      </c>
      <c r="J561" s="3" t="s">
        <v>28</v>
      </c>
      <c r="K561" s="3" t="s">
        <v>1274</v>
      </c>
      <c r="L561" s="3" t="s">
        <v>344</v>
      </c>
      <c r="M561" s="3" t="s">
        <v>1283</v>
      </c>
      <c r="N561" s="3" t="s">
        <v>1273</v>
      </c>
      <c r="O561" s="3" t="s">
        <v>228</v>
      </c>
      <c r="P561" s="3">
        <v>0</v>
      </c>
      <c r="Q561" s="3">
        <v>30</v>
      </c>
      <c r="R561" s="8">
        <v>5</v>
      </c>
      <c r="S561" s="8">
        <v>10</v>
      </c>
      <c r="T561" s="8">
        <v>15</v>
      </c>
      <c r="U561" s="8">
        <v>20</v>
      </c>
      <c r="V561" s="8">
        <v>25</v>
      </c>
      <c r="W561" s="8">
        <v>30</v>
      </c>
      <c r="X561" s="3" t="s">
        <v>82</v>
      </c>
    </row>
    <row r="562" spans="1:24" ht="32.25" customHeight="1" x14ac:dyDescent="0.35">
      <c r="A562" s="1"/>
      <c r="B562" s="3" t="s">
        <v>1268</v>
      </c>
      <c r="C562" s="3" t="s">
        <v>1100</v>
      </c>
      <c r="D562" s="3" t="s">
        <v>1101</v>
      </c>
      <c r="E562" s="3" t="s">
        <v>1269</v>
      </c>
      <c r="F562" s="3" t="s">
        <v>1270</v>
      </c>
      <c r="G562" s="3" t="str">
        <f t="shared" si="33"/>
        <v xml:space="preserve">CAPACITACIÓN: Implementar estrategias de capacitación y formación para mejorar las habilidades y conocimientos del personal en el desempeño de sus funciones, acorde a las necesidades, valores y ejes institucionales. </v>
      </c>
      <c r="H562" s="3" t="s">
        <v>1290</v>
      </c>
      <c r="I562" s="3" t="s">
        <v>1282</v>
      </c>
      <c r="J562" s="3" t="s">
        <v>28</v>
      </c>
      <c r="K562" s="3" t="s">
        <v>1274</v>
      </c>
      <c r="L562" s="3" t="s">
        <v>1284</v>
      </c>
      <c r="M562" s="3" t="s">
        <v>1285</v>
      </c>
      <c r="N562" s="3" t="s">
        <v>1273</v>
      </c>
      <c r="O562" s="3"/>
      <c r="P562" s="3"/>
      <c r="Q562" s="3"/>
      <c r="R562" s="5"/>
      <c r="S562" s="5"/>
      <c r="T562" s="5"/>
      <c r="U562" s="5"/>
      <c r="V562" s="5"/>
      <c r="W562" s="5"/>
      <c r="X562" s="3"/>
    </row>
    <row r="563" spans="1:24" ht="32.25" customHeight="1" x14ac:dyDescent="0.35">
      <c r="A563" s="1"/>
      <c r="B563" s="3" t="s">
        <v>1268</v>
      </c>
      <c r="C563" s="3" t="s">
        <v>1100</v>
      </c>
      <c r="D563" s="3" t="s">
        <v>1101</v>
      </c>
      <c r="E563" s="3" t="s">
        <v>1269</v>
      </c>
      <c r="F563" s="3" t="s">
        <v>1270</v>
      </c>
      <c r="G563" s="3" t="str">
        <f t="shared" si="33"/>
        <v xml:space="preserve">CAPACITACIÓN: Implementar estrategias de capacitación y formación para mejorar las habilidades y conocimientos del personal en el desempeño de sus funciones, acorde a las necesidades, valores y ejes institucionales. </v>
      </c>
      <c r="H563" s="3" t="s">
        <v>1290</v>
      </c>
      <c r="I563" s="3" t="s">
        <v>1282</v>
      </c>
      <c r="J563" s="3" t="s">
        <v>28</v>
      </c>
      <c r="K563" s="3" t="s">
        <v>1274</v>
      </c>
      <c r="L563" s="3" t="s">
        <v>1161</v>
      </c>
      <c r="M563" s="3" t="s">
        <v>1286</v>
      </c>
      <c r="N563" s="3" t="s">
        <v>1273</v>
      </c>
      <c r="O563" s="3"/>
      <c r="P563" s="3"/>
      <c r="Q563" s="3"/>
      <c r="R563" s="5"/>
      <c r="S563" s="5"/>
      <c r="T563" s="5"/>
      <c r="U563" s="5"/>
      <c r="V563" s="5"/>
      <c r="W563" s="5"/>
      <c r="X563" s="3"/>
    </row>
    <row r="564" spans="1:24" ht="32.25" customHeight="1" x14ac:dyDescent="0.35">
      <c r="A564" s="1"/>
      <c r="B564" s="3" t="s">
        <v>1268</v>
      </c>
      <c r="C564" s="3" t="s">
        <v>1100</v>
      </c>
      <c r="D564" s="3" t="s">
        <v>1101</v>
      </c>
      <c r="E564" s="3" t="s">
        <v>1269</v>
      </c>
      <c r="F564" s="3" t="s">
        <v>1270</v>
      </c>
      <c r="G564" s="3" t="str">
        <f t="shared" si="33"/>
        <v xml:space="preserve">CAPACITACIÓN: Implementar estrategias de capacitación y formación para mejorar las habilidades y conocimientos del personal en el desempeño de sus funciones, acorde a las necesidades, valores y ejes institucionales. </v>
      </c>
      <c r="H564" s="3" t="s">
        <v>1290</v>
      </c>
      <c r="I564" s="3" t="s">
        <v>1282</v>
      </c>
      <c r="J564" s="3" t="s">
        <v>28</v>
      </c>
      <c r="K564" s="3" t="s">
        <v>1274</v>
      </c>
      <c r="L564" s="3">
        <v>2024</v>
      </c>
      <c r="M564" s="3" t="s">
        <v>1287</v>
      </c>
      <c r="N564" s="3" t="s">
        <v>1273</v>
      </c>
      <c r="O564" s="3"/>
      <c r="P564" s="3"/>
      <c r="Q564" s="3"/>
      <c r="R564" s="5"/>
      <c r="S564" s="5"/>
      <c r="T564" s="5"/>
      <c r="U564" s="5"/>
      <c r="V564" s="5"/>
      <c r="W564" s="5"/>
      <c r="X564" s="3"/>
    </row>
    <row r="565" spans="1:24" ht="32.25" customHeight="1" x14ac:dyDescent="0.35">
      <c r="A565" s="1"/>
      <c r="B565" s="4" t="s">
        <v>1268</v>
      </c>
      <c r="C565" s="4" t="s">
        <v>1100</v>
      </c>
      <c r="D565" s="4" t="s">
        <v>1101</v>
      </c>
      <c r="E565" s="4" t="s">
        <v>1269</v>
      </c>
      <c r="F565" s="4" t="s">
        <v>1270</v>
      </c>
      <c r="G565" s="4" t="str">
        <f t="shared" si="33"/>
        <v xml:space="preserve">CAPACITACIÓN: Implementar estrategias de capacitación y formación para mejorar las habilidades y conocimientos del personal en el desempeño de sus funciones, acorde a las necesidades, valores y ejes institucionales. </v>
      </c>
      <c r="H565" s="4" t="s">
        <v>1291</v>
      </c>
      <c r="I565" s="4" t="s">
        <v>1292</v>
      </c>
      <c r="J565" s="4" t="s">
        <v>1273</v>
      </c>
      <c r="K565" s="4" t="s">
        <v>1293</v>
      </c>
      <c r="L565" s="4" t="s">
        <v>344</v>
      </c>
      <c r="M565" s="4" t="s">
        <v>1294</v>
      </c>
      <c r="N565" s="4" t="s">
        <v>1295</v>
      </c>
      <c r="O565" s="4" t="s">
        <v>228</v>
      </c>
      <c r="P565" s="4">
        <v>0</v>
      </c>
      <c r="Q565" s="4">
        <v>100</v>
      </c>
      <c r="R565" s="16">
        <v>0.1</v>
      </c>
      <c r="S565" s="16">
        <v>0.2</v>
      </c>
      <c r="T565" s="16">
        <v>0.4</v>
      </c>
      <c r="U565" s="16">
        <v>0.6</v>
      </c>
      <c r="V565" s="16">
        <v>0.8</v>
      </c>
      <c r="W565" s="16">
        <v>1</v>
      </c>
      <c r="X565" s="4" t="s">
        <v>82</v>
      </c>
    </row>
    <row r="566" spans="1:24" ht="32.25" customHeight="1" x14ac:dyDescent="0.35">
      <c r="A566" s="1"/>
      <c r="B566" s="4" t="s">
        <v>1268</v>
      </c>
      <c r="C566" s="4" t="s">
        <v>1100</v>
      </c>
      <c r="D566" s="4" t="s">
        <v>1101</v>
      </c>
      <c r="E566" s="4" t="s">
        <v>1269</v>
      </c>
      <c r="F566" s="4" t="s">
        <v>1270</v>
      </c>
      <c r="G566" s="4" t="str">
        <f t="shared" si="33"/>
        <v xml:space="preserve">CAPACITACIÓN: Implementar estrategias de capacitación y formación para mejorar las habilidades y conocimientos del personal en el desempeño de sus funciones, acorde a las necesidades, valores y ejes institucionales. </v>
      </c>
      <c r="H566" s="4" t="s">
        <v>1291</v>
      </c>
      <c r="I566" s="4" t="s">
        <v>1292</v>
      </c>
      <c r="J566" s="4" t="s">
        <v>1273</v>
      </c>
      <c r="K566" s="4" t="s">
        <v>1293</v>
      </c>
      <c r="L566" s="4" t="s">
        <v>86</v>
      </c>
      <c r="M566" s="4" t="s">
        <v>1296</v>
      </c>
      <c r="N566" s="4" t="s">
        <v>1295</v>
      </c>
      <c r="O566" s="4"/>
      <c r="P566" s="4"/>
      <c r="Q566" s="4"/>
      <c r="R566" s="16"/>
      <c r="S566" s="16"/>
      <c r="T566" s="16"/>
      <c r="U566" s="16"/>
      <c r="V566" s="16"/>
      <c r="W566" s="16"/>
      <c r="X566" s="4"/>
    </row>
    <row r="567" spans="1:24" ht="32.25" customHeight="1" x14ac:dyDescent="0.35">
      <c r="A567" s="1"/>
      <c r="B567" s="4" t="s">
        <v>1268</v>
      </c>
      <c r="C567" s="4" t="s">
        <v>1100</v>
      </c>
      <c r="D567" s="4" t="s">
        <v>1101</v>
      </c>
      <c r="E567" s="4" t="s">
        <v>1269</v>
      </c>
      <c r="F567" s="4" t="s">
        <v>1270</v>
      </c>
      <c r="G567" s="4" t="str">
        <f t="shared" si="33"/>
        <v xml:space="preserve">CAPACITACIÓN: Implementar estrategias de capacitación y formación para mejorar las habilidades y conocimientos del personal en el desempeño de sus funciones, acorde a las necesidades, valores y ejes institucionales. </v>
      </c>
      <c r="H567" s="4" t="s">
        <v>1291</v>
      </c>
      <c r="I567" s="4" t="s">
        <v>1292</v>
      </c>
      <c r="J567" s="4" t="s">
        <v>1273</v>
      </c>
      <c r="K567" s="4" t="s">
        <v>1293</v>
      </c>
      <c r="L567" s="4" t="s">
        <v>86</v>
      </c>
      <c r="M567" s="4" t="s">
        <v>1297</v>
      </c>
      <c r="N567" s="4" t="s">
        <v>1295</v>
      </c>
      <c r="O567" s="4"/>
      <c r="P567" s="4"/>
      <c r="Q567" s="4"/>
      <c r="R567" s="16"/>
      <c r="S567" s="16"/>
      <c r="T567" s="16"/>
      <c r="U567" s="16"/>
      <c r="V567" s="16"/>
      <c r="W567" s="16"/>
      <c r="X567" s="4"/>
    </row>
    <row r="568" spans="1:24" ht="32.25" customHeight="1" x14ac:dyDescent="0.35">
      <c r="A568" s="1"/>
      <c r="B568" s="3" t="s">
        <v>1268</v>
      </c>
      <c r="C568" s="3" t="s">
        <v>1100</v>
      </c>
      <c r="D568" s="3" t="s">
        <v>1101</v>
      </c>
      <c r="E568" s="3" t="s">
        <v>1269</v>
      </c>
      <c r="F568" s="3" t="s">
        <v>1270</v>
      </c>
      <c r="G568" s="3" t="str">
        <f t="shared" si="33"/>
        <v xml:space="preserve">CAPACITACIÓN: Implementar estrategias de capacitación y formación para mejorar las habilidades y conocimientos del personal en el desempeño de sus funciones, acorde a las necesidades, valores y ejes institucionales. </v>
      </c>
      <c r="H568" s="3" t="s">
        <v>1298</v>
      </c>
      <c r="I568" s="3" t="s">
        <v>1299</v>
      </c>
      <c r="J568" s="3" t="s">
        <v>1273</v>
      </c>
      <c r="K568" s="3" t="s">
        <v>1300</v>
      </c>
      <c r="L568" s="3">
        <v>2019</v>
      </c>
      <c r="M568" s="3" t="s">
        <v>1301</v>
      </c>
      <c r="N568" s="3" t="s">
        <v>1273</v>
      </c>
      <c r="O568" s="3" t="s">
        <v>30</v>
      </c>
      <c r="P568" s="3">
        <v>0</v>
      </c>
      <c r="Q568" s="3">
        <v>100</v>
      </c>
      <c r="R568" s="5">
        <v>0.1</v>
      </c>
      <c r="S568" s="5">
        <v>0.2</v>
      </c>
      <c r="T568" s="5">
        <v>0.4</v>
      </c>
      <c r="U568" s="5">
        <v>0.6</v>
      </c>
      <c r="V568" s="5">
        <v>0.8</v>
      </c>
      <c r="W568" s="5">
        <v>1</v>
      </c>
      <c r="X568" s="3" t="s">
        <v>1302</v>
      </c>
    </row>
    <row r="569" spans="1:24" ht="32.25" customHeight="1" x14ac:dyDescent="0.35">
      <c r="A569" s="1"/>
      <c r="B569" s="3" t="s">
        <v>1268</v>
      </c>
      <c r="C569" s="3" t="s">
        <v>1100</v>
      </c>
      <c r="D569" s="3" t="s">
        <v>1101</v>
      </c>
      <c r="E569" s="3" t="s">
        <v>1269</v>
      </c>
      <c r="F569" s="3" t="s">
        <v>1270</v>
      </c>
      <c r="G569" s="3" t="str">
        <f t="shared" si="33"/>
        <v xml:space="preserve">CAPACITACIÓN: Implementar estrategias de capacitación y formación para mejorar las habilidades y conocimientos del personal en el desempeño de sus funciones, acorde a las necesidades, valores y ejes institucionales. </v>
      </c>
      <c r="H569" s="3" t="s">
        <v>1298</v>
      </c>
      <c r="I569" s="3" t="s">
        <v>1299</v>
      </c>
      <c r="J569" s="3" t="s">
        <v>1273</v>
      </c>
      <c r="K569" s="3" t="s">
        <v>1300</v>
      </c>
      <c r="L569" s="3" t="s">
        <v>328</v>
      </c>
      <c r="M569" s="3" t="s">
        <v>1303</v>
      </c>
      <c r="N569" s="3" t="s">
        <v>1273</v>
      </c>
      <c r="O569" s="3"/>
      <c r="P569" s="3"/>
      <c r="Q569" s="3"/>
      <c r="R569" s="5"/>
      <c r="S569" s="5"/>
      <c r="T569" s="5"/>
      <c r="U569" s="5"/>
      <c r="V569" s="5"/>
      <c r="W569" s="5"/>
      <c r="X569" s="3"/>
    </row>
    <row r="570" spans="1:24" ht="32.25" customHeight="1" x14ac:dyDescent="0.35">
      <c r="A570" s="1"/>
      <c r="B570" s="3" t="s">
        <v>1268</v>
      </c>
      <c r="C570" s="3" t="s">
        <v>1100</v>
      </c>
      <c r="D570" s="3" t="s">
        <v>1101</v>
      </c>
      <c r="E570" s="3" t="s">
        <v>1269</v>
      </c>
      <c r="F570" s="3" t="s">
        <v>1270</v>
      </c>
      <c r="G570" s="3" t="str">
        <f t="shared" si="33"/>
        <v xml:space="preserve">CAPACITACIÓN: Implementar estrategias de capacitación y formación para mejorar las habilidades y conocimientos del personal en el desempeño de sus funciones, acorde a las necesidades, valores y ejes institucionales. </v>
      </c>
      <c r="H570" s="3" t="s">
        <v>1298</v>
      </c>
      <c r="I570" s="3" t="s">
        <v>1299</v>
      </c>
      <c r="J570" s="3" t="s">
        <v>1273</v>
      </c>
      <c r="K570" s="3" t="s">
        <v>1300</v>
      </c>
      <c r="L570" s="3">
        <v>2024</v>
      </c>
      <c r="M570" s="3" t="s">
        <v>1304</v>
      </c>
      <c r="N570" s="3" t="s">
        <v>1273</v>
      </c>
      <c r="O570" s="3"/>
      <c r="P570" s="3"/>
      <c r="Q570" s="3"/>
      <c r="R570" s="5"/>
      <c r="S570" s="5"/>
      <c r="T570" s="5"/>
      <c r="U570" s="5"/>
      <c r="V570" s="5"/>
      <c r="W570" s="5"/>
      <c r="X570" s="3"/>
    </row>
    <row r="571" spans="1:24" ht="32.25" customHeight="1" x14ac:dyDescent="0.35">
      <c r="A571" s="1"/>
      <c r="B571" s="4" t="s">
        <v>1268</v>
      </c>
      <c r="C571" s="4" t="s">
        <v>1100</v>
      </c>
      <c r="D571" s="4" t="s">
        <v>1101</v>
      </c>
      <c r="E571" s="4" t="s">
        <v>1269</v>
      </c>
      <c r="F571" s="4" t="s">
        <v>1270</v>
      </c>
      <c r="G571" s="4" t="str">
        <f t="shared" si="33"/>
        <v xml:space="preserve">CAPACITACIÓN: Implementar estrategias de capacitación y formación para mejorar las habilidades y conocimientos del personal en el desempeño de sus funciones, acorde a las necesidades, valores y ejes institucionales. </v>
      </c>
      <c r="H571" s="4" t="s">
        <v>1305</v>
      </c>
      <c r="I571" s="4" t="s">
        <v>1306</v>
      </c>
      <c r="J571" s="4" t="s">
        <v>1273</v>
      </c>
      <c r="K571" s="4" t="s">
        <v>1307</v>
      </c>
      <c r="L571" s="4">
        <v>2019</v>
      </c>
      <c r="M571" s="4" t="s">
        <v>1308</v>
      </c>
      <c r="N571" s="4" t="s">
        <v>1295</v>
      </c>
      <c r="O571" s="4" t="s">
        <v>228</v>
      </c>
      <c r="P571" s="4">
        <v>0</v>
      </c>
      <c r="Q571" s="4">
        <v>10</v>
      </c>
      <c r="R571" s="4">
        <v>0</v>
      </c>
      <c r="S571" s="4">
        <v>2</v>
      </c>
      <c r="T571" s="4">
        <v>4</v>
      </c>
      <c r="U571" s="4">
        <v>6</v>
      </c>
      <c r="V571" s="4">
        <v>8</v>
      </c>
      <c r="W571" s="4">
        <v>10</v>
      </c>
      <c r="X571" s="4" t="s">
        <v>82</v>
      </c>
    </row>
    <row r="572" spans="1:24" ht="32.25" customHeight="1" x14ac:dyDescent="0.35">
      <c r="A572" s="1"/>
      <c r="B572" s="4" t="s">
        <v>1268</v>
      </c>
      <c r="C572" s="4" t="s">
        <v>1100</v>
      </c>
      <c r="D572" s="4" t="s">
        <v>1101</v>
      </c>
      <c r="E572" s="4" t="s">
        <v>1269</v>
      </c>
      <c r="F572" s="4" t="s">
        <v>1270</v>
      </c>
      <c r="G572" s="4" t="str">
        <f t="shared" si="33"/>
        <v xml:space="preserve">CAPACITACIÓN: Implementar estrategias de capacitación y formación para mejorar las habilidades y conocimientos del personal en el desempeño de sus funciones, acorde a las necesidades, valores y ejes institucionales. </v>
      </c>
      <c r="H572" s="4" t="s">
        <v>1305</v>
      </c>
      <c r="I572" s="4" t="s">
        <v>1306</v>
      </c>
      <c r="J572" s="4" t="s">
        <v>1273</v>
      </c>
      <c r="K572" s="4" t="s">
        <v>1307</v>
      </c>
      <c r="L572" s="4" t="s">
        <v>86</v>
      </c>
      <c r="M572" s="4" t="s">
        <v>1309</v>
      </c>
      <c r="N572" s="4" t="s">
        <v>1295</v>
      </c>
      <c r="O572" s="4"/>
      <c r="P572" s="4"/>
      <c r="Q572" s="4"/>
      <c r="R572" s="4"/>
      <c r="S572" s="4"/>
      <c r="T572" s="4"/>
      <c r="U572" s="4"/>
      <c r="V572" s="4"/>
      <c r="W572" s="4"/>
      <c r="X572" s="4"/>
    </row>
    <row r="573" spans="1:24" ht="32.25" customHeight="1" x14ac:dyDescent="0.35">
      <c r="A573" s="1"/>
      <c r="B573" s="3" t="s">
        <v>1268</v>
      </c>
      <c r="C573" s="3" t="s">
        <v>1100</v>
      </c>
      <c r="D573" s="3" t="s">
        <v>1101</v>
      </c>
      <c r="E573" s="3" t="s">
        <v>1269</v>
      </c>
      <c r="F573" s="3" t="s">
        <v>1270</v>
      </c>
      <c r="G573" s="3" t="str">
        <f t="shared" si="33"/>
        <v xml:space="preserve">CAPACITACIÓN: Implementar estrategias de capacitación y formación para mejorar las habilidades y conocimientos del personal en el desempeño de sus funciones, acorde a las necesidades, valores y ejes institucionales. </v>
      </c>
      <c r="H573" s="3" t="s">
        <v>1310</v>
      </c>
      <c r="I573" s="3" t="s">
        <v>1311</v>
      </c>
      <c r="J573" s="3" t="s">
        <v>1273</v>
      </c>
      <c r="K573" s="3" t="s">
        <v>1312</v>
      </c>
      <c r="L573" s="3">
        <v>2019</v>
      </c>
      <c r="M573" s="3" t="s">
        <v>1313</v>
      </c>
      <c r="N573" s="3" t="s">
        <v>1273</v>
      </c>
      <c r="O573" s="3" t="s">
        <v>228</v>
      </c>
      <c r="P573" s="3">
        <v>0</v>
      </c>
      <c r="Q573" s="3">
        <v>100</v>
      </c>
      <c r="R573" s="5">
        <v>0.1</v>
      </c>
      <c r="S573" s="5">
        <v>0.2</v>
      </c>
      <c r="T573" s="5">
        <v>0.4</v>
      </c>
      <c r="U573" s="5">
        <v>0.6</v>
      </c>
      <c r="V573" s="5">
        <v>0.8</v>
      </c>
      <c r="W573" s="5">
        <v>1</v>
      </c>
      <c r="X573" s="3" t="s">
        <v>82</v>
      </c>
    </row>
    <row r="574" spans="1:24" ht="32.25" customHeight="1" x14ac:dyDescent="0.35">
      <c r="A574" s="1"/>
      <c r="B574" s="3" t="s">
        <v>1268</v>
      </c>
      <c r="C574" s="3" t="s">
        <v>1100</v>
      </c>
      <c r="D574" s="3" t="s">
        <v>1101</v>
      </c>
      <c r="E574" s="3" t="s">
        <v>1269</v>
      </c>
      <c r="F574" s="3" t="s">
        <v>1270</v>
      </c>
      <c r="G574" s="3" t="str">
        <f t="shared" si="33"/>
        <v xml:space="preserve">CAPACITACIÓN: Implementar estrategias de capacitación y formación para mejorar las habilidades y conocimientos del personal en el desempeño de sus funciones, acorde a las necesidades, valores y ejes institucionales. </v>
      </c>
      <c r="H574" s="3" t="s">
        <v>1310</v>
      </c>
      <c r="I574" s="3" t="s">
        <v>1311</v>
      </c>
      <c r="J574" s="3" t="s">
        <v>1273</v>
      </c>
      <c r="K574" s="3" t="s">
        <v>1312</v>
      </c>
      <c r="L574" s="3" t="s">
        <v>83</v>
      </c>
      <c r="M574" s="3" t="s">
        <v>1314</v>
      </c>
      <c r="N574" s="3" t="s">
        <v>1273</v>
      </c>
      <c r="O574" s="3"/>
      <c r="P574" s="3"/>
      <c r="Q574" s="3"/>
      <c r="R574" s="5"/>
      <c r="S574" s="5"/>
      <c r="T574" s="5"/>
      <c r="U574" s="5"/>
      <c r="V574" s="5"/>
      <c r="W574" s="5"/>
      <c r="X574" s="3"/>
    </row>
    <row r="575" spans="1:24" ht="32.25" customHeight="1" x14ac:dyDescent="0.35">
      <c r="A575" s="1"/>
      <c r="B575" s="4" t="s">
        <v>1268</v>
      </c>
      <c r="C575" s="4" t="s">
        <v>1100</v>
      </c>
      <c r="D575" s="4" t="s">
        <v>1101</v>
      </c>
      <c r="E575" s="4" t="s">
        <v>1269</v>
      </c>
      <c r="F575" s="4" t="s">
        <v>1270</v>
      </c>
      <c r="G575" s="4" t="str">
        <f t="shared" ref="G575:G586" si="37">_xlfn.CONCAT(E575,": ",F575)</f>
        <v xml:space="preserve">CAPACITACIÓN: Implementar estrategias de capacitación y formación para mejorar las habilidades y conocimientos del personal en el desempeño de sus funciones, acorde a las necesidades, valores y ejes institucionales. </v>
      </c>
      <c r="H575" s="4" t="s">
        <v>1315</v>
      </c>
      <c r="I575" s="4" t="s">
        <v>1316</v>
      </c>
      <c r="J575" s="4" t="s">
        <v>1273</v>
      </c>
      <c r="K575" s="4" t="s">
        <v>1317</v>
      </c>
      <c r="L575" s="4" t="s">
        <v>344</v>
      </c>
      <c r="M575" s="4" t="s">
        <v>1318</v>
      </c>
      <c r="N575" s="4" t="s">
        <v>1295</v>
      </c>
      <c r="O575" s="4" t="s">
        <v>30</v>
      </c>
      <c r="P575" s="4">
        <v>0</v>
      </c>
      <c r="Q575" s="4">
        <v>100</v>
      </c>
      <c r="R575" s="16">
        <v>0.1</v>
      </c>
      <c r="S575" s="16">
        <v>0.2</v>
      </c>
      <c r="T575" s="16">
        <v>0.4</v>
      </c>
      <c r="U575" s="16">
        <v>0.6</v>
      </c>
      <c r="V575" s="16">
        <v>0.8</v>
      </c>
      <c r="W575" s="16">
        <v>1</v>
      </c>
      <c r="X575" s="4" t="s">
        <v>1302</v>
      </c>
    </row>
    <row r="576" spans="1:24" ht="32.25" customHeight="1" x14ac:dyDescent="0.35">
      <c r="A576" s="1"/>
      <c r="B576" s="4" t="s">
        <v>1268</v>
      </c>
      <c r="C576" s="4" t="s">
        <v>1100</v>
      </c>
      <c r="D576" s="4" t="s">
        <v>1101</v>
      </c>
      <c r="E576" s="4" t="s">
        <v>1269</v>
      </c>
      <c r="F576" s="4" t="s">
        <v>1270</v>
      </c>
      <c r="G576" s="4" t="str">
        <f t="shared" si="37"/>
        <v xml:space="preserve">CAPACITACIÓN: Implementar estrategias de capacitación y formación para mejorar las habilidades y conocimientos del personal en el desempeño de sus funciones, acorde a las necesidades, valores y ejes institucionales. </v>
      </c>
      <c r="H576" s="4" t="s">
        <v>1315</v>
      </c>
      <c r="I576" s="4" t="s">
        <v>1316</v>
      </c>
      <c r="J576" s="4" t="s">
        <v>1273</v>
      </c>
      <c r="K576" s="4" t="s">
        <v>1317</v>
      </c>
      <c r="L576" s="4">
        <v>2021</v>
      </c>
      <c r="M576" s="4" t="s">
        <v>1319</v>
      </c>
      <c r="N576" s="4" t="s">
        <v>1295</v>
      </c>
      <c r="O576" s="4"/>
      <c r="P576" s="4"/>
      <c r="Q576" s="4"/>
      <c r="R576" s="16"/>
      <c r="S576" s="16"/>
      <c r="T576" s="16"/>
      <c r="U576" s="16"/>
      <c r="V576" s="16"/>
      <c r="W576" s="16"/>
      <c r="X576" s="4"/>
    </row>
    <row r="577" spans="1:24" ht="32.25" customHeight="1" x14ac:dyDescent="0.35">
      <c r="A577" s="1"/>
      <c r="B577" s="4" t="s">
        <v>1268</v>
      </c>
      <c r="C577" s="4" t="s">
        <v>1100</v>
      </c>
      <c r="D577" s="4" t="s">
        <v>1101</v>
      </c>
      <c r="E577" s="4" t="s">
        <v>1269</v>
      </c>
      <c r="F577" s="4" t="s">
        <v>1270</v>
      </c>
      <c r="G577" s="4" t="str">
        <f t="shared" si="37"/>
        <v xml:space="preserve">CAPACITACIÓN: Implementar estrategias de capacitación y formación para mejorar las habilidades y conocimientos del personal en el desempeño de sus funciones, acorde a las necesidades, valores y ejes institucionales. </v>
      </c>
      <c r="H577" s="4" t="s">
        <v>1315</v>
      </c>
      <c r="I577" s="4" t="s">
        <v>1316</v>
      </c>
      <c r="J577" s="4" t="s">
        <v>1273</v>
      </c>
      <c r="K577" s="4" t="s">
        <v>1317</v>
      </c>
      <c r="L577" s="4" t="s">
        <v>427</v>
      </c>
      <c r="M577" s="4" t="s">
        <v>1320</v>
      </c>
      <c r="N577" s="4" t="s">
        <v>1295</v>
      </c>
      <c r="O577" s="4"/>
      <c r="P577" s="4"/>
      <c r="Q577" s="4"/>
      <c r="R577" s="16"/>
      <c r="S577" s="16"/>
      <c r="T577" s="16"/>
      <c r="U577" s="16"/>
      <c r="V577" s="16"/>
      <c r="W577" s="16"/>
      <c r="X577" s="4"/>
    </row>
    <row r="578" spans="1:24" ht="32.25" customHeight="1" x14ac:dyDescent="0.35">
      <c r="A578" s="1"/>
      <c r="B578" s="3" t="s">
        <v>1268</v>
      </c>
      <c r="C578" s="3" t="s">
        <v>1100</v>
      </c>
      <c r="D578" s="3" t="s">
        <v>1101</v>
      </c>
      <c r="E578" s="3" t="s">
        <v>1269</v>
      </c>
      <c r="F578" s="3" t="s">
        <v>1270</v>
      </c>
      <c r="G578" s="3" t="str">
        <f t="shared" si="37"/>
        <v xml:space="preserve">CAPACITACIÓN: Implementar estrategias de capacitación y formación para mejorar las habilidades y conocimientos del personal en el desempeño de sus funciones, acorde a las necesidades, valores y ejes institucionales. </v>
      </c>
      <c r="H578" s="3" t="s">
        <v>1315</v>
      </c>
      <c r="I578" s="3" t="s">
        <v>1316</v>
      </c>
      <c r="J578" s="3" t="s">
        <v>1321</v>
      </c>
      <c r="K578" s="3" t="s">
        <v>1317</v>
      </c>
      <c r="L578" s="3" t="s">
        <v>344</v>
      </c>
      <c r="M578" s="3" t="s">
        <v>1318</v>
      </c>
      <c r="N578" s="3" t="s">
        <v>1295</v>
      </c>
      <c r="O578" s="3" t="s">
        <v>30</v>
      </c>
      <c r="P578" s="3">
        <v>0</v>
      </c>
      <c r="Q578" s="3">
        <v>100</v>
      </c>
      <c r="R578" s="5">
        <v>0.1</v>
      </c>
      <c r="S578" s="5">
        <v>0.2</v>
      </c>
      <c r="T578" s="5">
        <v>0.4</v>
      </c>
      <c r="U578" s="5">
        <v>0.6</v>
      </c>
      <c r="V578" s="5">
        <v>0.8</v>
      </c>
      <c r="W578" s="5">
        <v>1</v>
      </c>
      <c r="X578" s="3" t="s">
        <v>1302</v>
      </c>
    </row>
    <row r="579" spans="1:24" ht="32.25" customHeight="1" x14ac:dyDescent="0.35">
      <c r="A579" s="1"/>
      <c r="B579" s="3" t="s">
        <v>1268</v>
      </c>
      <c r="C579" s="3" t="s">
        <v>1100</v>
      </c>
      <c r="D579" s="3" t="s">
        <v>1101</v>
      </c>
      <c r="E579" s="3" t="s">
        <v>1269</v>
      </c>
      <c r="F579" s="3" t="s">
        <v>1270</v>
      </c>
      <c r="G579" s="3" t="str">
        <f t="shared" si="37"/>
        <v xml:space="preserve">CAPACITACIÓN: Implementar estrategias de capacitación y formación para mejorar las habilidades y conocimientos del personal en el desempeño de sus funciones, acorde a las necesidades, valores y ejes institucionales. </v>
      </c>
      <c r="H579" s="3" t="s">
        <v>1315</v>
      </c>
      <c r="I579" s="3" t="s">
        <v>1316</v>
      </c>
      <c r="J579" s="3" t="s">
        <v>1321</v>
      </c>
      <c r="K579" s="3" t="s">
        <v>1317</v>
      </c>
      <c r="L579" s="3">
        <v>2021</v>
      </c>
      <c r="M579" s="3" t="s">
        <v>1319</v>
      </c>
      <c r="N579" s="3" t="s">
        <v>1295</v>
      </c>
      <c r="O579" s="3"/>
      <c r="P579" s="3"/>
      <c r="Q579" s="3"/>
      <c r="R579" s="5"/>
      <c r="S579" s="5"/>
      <c r="T579" s="5"/>
      <c r="U579" s="5"/>
      <c r="V579" s="5"/>
      <c r="W579" s="5"/>
      <c r="X579" s="3"/>
    </row>
    <row r="580" spans="1:24" ht="32.25" customHeight="1" x14ac:dyDescent="0.35">
      <c r="A580" s="1"/>
      <c r="B580" s="3" t="s">
        <v>1268</v>
      </c>
      <c r="C580" s="3" t="s">
        <v>1100</v>
      </c>
      <c r="D580" s="3" t="s">
        <v>1101</v>
      </c>
      <c r="E580" s="3" t="s">
        <v>1269</v>
      </c>
      <c r="F580" s="3" t="s">
        <v>1270</v>
      </c>
      <c r="G580" s="3" t="str">
        <f t="shared" si="37"/>
        <v xml:space="preserve">CAPACITACIÓN: Implementar estrategias de capacitación y formación para mejorar las habilidades y conocimientos del personal en el desempeño de sus funciones, acorde a las necesidades, valores y ejes institucionales. </v>
      </c>
      <c r="H580" s="3" t="s">
        <v>1315</v>
      </c>
      <c r="I580" s="3" t="s">
        <v>1316</v>
      </c>
      <c r="J580" s="3" t="s">
        <v>1321</v>
      </c>
      <c r="K580" s="3" t="s">
        <v>1317</v>
      </c>
      <c r="L580" s="3" t="s">
        <v>427</v>
      </c>
      <c r="M580" s="3" t="s">
        <v>1320</v>
      </c>
      <c r="N580" s="3" t="s">
        <v>1295</v>
      </c>
      <c r="O580" s="3"/>
      <c r="P580" s="3"/>
      <c r="Q580" s="3"/>
      <c r="R580" s="5"/>
      <c r="S580" s="5"/>
      <c r="T580" s="5"/>
      <c r="U580" s="5"/>
      <c r="V580" s="5"/>
      <c r="W580" s="5"/>
      <c r="X580" s="3"/>
    </row>
    <row r="581" spans="1:24" ht="32.25" customHeight="1" x14ac:dyDescent="0.35">
      <c r="A581" s="1"/>
      <c r="B581" s="4" t="s">
        <v>1268</v>
      </c>
      <c r="C581" s="4" t="s">
        <v>1100</v>
      </c>
      <c r="D581" s="4" t="s">
        <v>1101</v>
      </c>
      <c r="E581" s="4" t="s">
        <v>1269</v>
      </c>
      <c r="F581" s="4" t="s">
        <v>1270</v>
      </c>
      <c r="G581" s="4" t="str">
        <f t="shared" si="37"/>
        <v xml:space="preserve">CAPACITACIÓN: Implementar estrategias de capacitación y formación para mejorar las habilidades y conocimientos del personal en el desempeño de sus funciones, acorde a las necesidades, valores y ejes institucionales. </v>
      </c>
      <c r="H581" s="4" t="s">
        <v>1315</v>
      </c>
      <c r="I581" s="4" t="s">
        <v>1316</v>
      </c>
      <c r="J581" s="4" t="s">
        <v>342</v>
      </c>
      <c r="K581" s="4" t="s">
        <v>1317</v>
      </c>
      <c r="L581" s="4" t="s">
        <v>344</v>
      </c>
      <c r="M581" s="4" t="s">
        <v>1318</v>
      </c>
      <c r="N581" s="4" t="s">
        <v>1295</v>
      </c>
      <c r="O581" s="4" t="s">
        <v>30</v>
      </c>
      <c r="P581" s="4">
        <v>0</v>
      </c>
      <c r="Q581" s="4">
        <v>100</v>
      </c>
      <c r="R581" s="16">
        <v>0.1</v>
      </c>
      <c r="S581" s="16">
        <v>0.2</v>
      </c>
      <c r="T581" s="16">
        <v>0.4</v>
      </c>
      <c r="U581" s="16">
        <v>0.6</v>
      </c>
      <c r="V581" s="16">
        <v>0.8</v>
      </c>
      <c r="W581" s="16">
        <v>1</v>
      </c>
      <c r="X581" s="4" t="s">
        <v>1302</v>
      </c>
    </row>
    <row r="582" spans="1:24" ht="32.25" customHeight="1" x14ac:dyDescent="0.35">
      <c r="A582" s="1"/>
      <c r="B582" s="4" t="s">
        <v>1268</v>
      </c>
      <c r="C582" s="4" t="s">
        <v>1100</v>
      </c>
      <c r="D582" s="4" t="s">
        <v>1101</v>
      </c>
      <c r="E582" s="4" t="s">
        <v>1269</v>
      </c>
      <c r="F582" s="4" t="s">
        <v>1270</v>
      </c>
      <c r="G582" s="4" t="str">
        <f t="shared" si="37"/>
        <v xml:space="preserve">CAPACITACIÓN: Implementar estrategias de capacitación y formación para mejorar las habilidades y conocimientos del personal en el desempeño de sus funciones, acorde a las necesidades, valores y ejes institucionales. </v>
      </c>
      <c r="H582" s="4" t="s">
        <v>1315</v>
      </c>
      <c r="I582" s="4" t="s">
        <v>1316</v>
      </c>
      <c r="J582" s="4" t="s">
        <v>342</v>
      </c>
      <c r="K582" s="4" t="s">
        <v>1317</v>
      </c>
      <c r="L582" s="4">
        <v>2021</v>
      </c>
      <c r="M582" s="4" t="s">
        <v>1319</v>
      </c>
      <c r="N582" s="4" t="s">
        <v>1295</v>
      </c>
      <c r="O582" s="4"/>
      <c r="P582" s="4"/>
      <c r="Q582" s="4"/>
      <c r="R582" s="16"/>
      <c r="S582" s="16"/>
      <c r="T582" s="16"/>
      <c r="U582" s="16"/>
      <c r="V582" s="16"/>
      <c r="W582" s="16"/>
      <c r="X582" s="4"/>
    </row>
    <row r="583" spans="1:24" ht="32.25" customHeight="1" x14ac:dyDescent="0.35">
      <c r="A583" s="1"/>
      <c r="B583" s="4" t="s">
        <v>1268</v>
      </c>
      <c r="C583" s="4" t="s">
        <v>1100</v>
      </c>
      <c r="D583" s="4" t="s">
        <v>1101</v>
      </c>
      <c r="E583" s="4" t="s">
        <v>1269</v>
      </c>
      <c r="F583" s="4" t="s">
        <v>1270</v>
      </c>
      <c r="G583" s="4" t="str">
        <f t="shared" si="37"/>
        <v xml:space="preserve">CAPACITACIÓN: Implementar estrategias de capacitación y formación para mejorar las habilidades y conocimientos del personal en el desempeño de sus funciones, acorde a las necesidades, valores y ejes institucionales. </v>
      </c>
      <c r="H583" s="4" t="s">
        <v>1315</v>
      </c>
      <c r="I583" s="4" t="s">
        <v>1316</v>
      </c>
      <c r="J583" s="4" t="s">
        <v>342</v>
      </c>
      <c r="K583" s="4" t="s">
        <v>1317</v>
      </c>
      <c r="L583" s="4" t="s">
        <v>427</v>
      </c>
      <c r="M583" s="4" t="s">
        <v>1320</v>
      </c>
      <c r="N583" s="4" t="s">
        <v>1295</v>
      </c>
      <c r="O583" s="4"/>
      <c r="P583" s="4"/>
      <c r="Q583" s="4"/>
      <c r="R583" s="16"/>
      <c r="S583" s="16"/>
      <c r="T583" s="16"/>
      <c r="U583" s="16"/>
      <c r="V583" s="16"/>
      <c r="W583" s="16"/>
      <c r="X583" s="4"/>
    </row>
    <row r="584" spans="1:24" ht="32.25" customHeight="1" x14ac:dyDescent="0.35">
      <c r="A584" s="1"/>
      <c r="B584" s="3" t="s">
        <v>1268</v>
      </c>
      <c r="C584" s="3" t="s">
        <v>1100</v>
      </c>
      <c r="D584" s="3" t="s">
        <v>1101</v>
      </c>
      <c r="E584" s="3" t="s">
        <v>1269</v>
      </c>
      <c r="F584" s="3" t="s">
        <v>1270</v>
      </c>
      <c r="G584" s="3" t="str">
        <f t="shared" si="37"/>
        <v xml:space="preserve">CAPACITACIÓN: Implementar estrategias de capacitación y formación para mejorar las habilidades y conocimientos del personal en el desempeño de sus funciones, acorde a las necesidades, valores y ejes institucionales. </v>
      </c>
      <c r="H584" s="3" t="s">
        <v>1315</v>
      </c>
      <c r="I584" s="3" t="s">
        <v>1316</v>
      </c>
      <c r="J584" s="3" t="s">
        <v>28</v>
      </c>
      <c r="K584" s="3" t="s">
        <v>1317</v>
      </c>
      <c r="L584" s="3" t="s">
        <v>344</v>
      </c>
      <c r="M584" s="3" t="s">
        <v>1318</v>
      </c>
      <c r="N584" s="3" t="s">
        <v>1295</v>
      </c>
      <c r="O584" s="3" t="s">
        <v>30</v>
      </c>
      <c r="P584" s="3">
        <v>0</v>
      </c>
      <c r="Q584" s="3">
        <v>100</v>
      </c>
      <c r="R584" s="5">
        <v>0.1</v>
      </c>
      <c r="S584" s="5">
        <v>0.2</v>
      </c>
      <c r="T584" s="5">
        <v>0.4</v>
      </c>
      <c r="U584" s="5">
        <v>0.6</v>
      </c>
      <c r="V584" s="5">
        <v>0.8</v>
      </c>
      <c r="W584" s="5">
        <v>1</v>
      </c>
      <c r="X584" s="3" t="s">
        <v>1302</v>
      </c>
    </row>
    <row r="585" spans="1:24" ht="32.25" customHeight="1" x14ac:dyDescent="0.35">
      <c r="A585" s="1"/>
      <c r="B585" s="3" t="s">
        <v>1268</v>
      </c>
      <c r="C585" s="3" t="s">
        <v>1100</v>
      </c>
      <c r="D585" s="3" t="s">
        <v>1101</v>
      </c>
      <c r="E585" s="3" t="s">
        <v>1269</v>
      </c>
      <c r="F585" s="3" t="s">
        <v>1270</v>
      </c>
      <c r="G585" s="3" t="str">
        <f t="shared" si="37"/>
        <v xml:space="preserve">CAPACITACIÓN: Implementar estrategias de capacitación y formación para mejorar las habilidades y conocimientos del personal en el desempeño de sus funciones, acorde a las necesidades, valores y ejes institucionales. </v>
      </c>
      <c r="H585" s="3" t="s">
        <v>1315</v>
      </c>
      <c r="I585" s="3" t="s">
        <v>1316</v>
      </c>
      <c r="J585" s="3" t="s">
        <v>28</v>
      </c>
      <c r="K585" s="3" t="s">
        <v>1317</v>
      </c>
      <c r="L585" s="3">
        <v>2021</v>
      </c>
      <c r="M585" s="3" t="s">
        <v>1319</v>
      </c>
      <c r="N585" s="3" t="s">
        <v>1295</v>
      </c>
      <c r="O585" s="3"/>
      <c r="P585" s="3"/>
      <c r="Q585" s="3"/>
      <c r="R585" s="5"/>
      <c r="S585" s="5"/>
      <c r="T585" s="5"/>
      <c r="U585" s="5"/>
      <c r="V585" s="5"/>
      <c r="W585" s="5"/>
      <c r="X585" s="3"/>
    </row>
    <row r="586" spans="1:24" ht="32.25" customHeight="1" x14ac:dyDescent="0.35">
      <c r="A586" s="1"/>
      <c r="B586" s="3" t="s">
        <v>1268</v>
      </c>
      <c r="C586" s="3" t="s">
        <v>1100</v>
      </c>
      <c r="D586" s="3" t="s">
        <v>1101</v>
      </c>
      <c r="E586" s="3" t="s">
        <v>1269</v>
      </c>
      <c r="F586" s="3" t="s">
        <v>1270</v>
      </c>
      <c r="G586" s="3" t="str">
        <f t="shared" si="37"/>
        <v xml:space="preserve">CAPACITACIÓN: Implementar estrategias de capacitación y formación para mejorar las habilidades y conocimientos del personal en el desempeño de sus funciones, acorde a las necesidades, valores y ejes institucionales. </v>
      </c>
      <c r="H586" s="3" t="s">
        <v>1315</v>
      </c>
      <c r="I586" s="3" t="s">
        <v>1316</v>
      </c>
      <c r="J586" s="3" t="s">
        <v>28</v>
      </c>
      <c r="K586" s="3" t="s">
        <v>1317</v>
      </c>
      <c r="L586" s="3" t="s">
        <v>427</v>
      </c>
      <c r="M586" s="3" t="s">
        <v>1320</v>
      </c>
      <c r="N586" s="3" t="s">
        <v>1295</v>
      </c>
      <c r="O586" s="3"/>
      <c r="P586" s="3"/>
      <c r="Q586" s="3"/>
      <c r="R586" s="5"/>
      <c r="S586" s="5"/>
      <c r="T586" s="5"/>
      <c r="U586" s="5"/>
      <c r="V586" s="5"/>
      <c r="W586" s="5"/>
      <c r="X586" s="3"/>
    </row>
    <row r="587" spans="1:24" ht="32.25" customHeight="1" x14ac:dyDescent="0.35">
      <c r="A587" s="1"/>
      <c r="B587" s="4" t="s">
        <v>1268</v>
      </c>
      <c r="C587" s="4" t="s">
        <v>1100</v>
      </c>
      <c r="D587" s="4" t="s">
        <v>1101</v>
      </c>
      <c r="E587" s="4" t="s">
        <v>1269</v>
      </c>
      <c r="F587" s="4" t="s">
        <v>1270</v>
      </c>
      <c r="G587" s="4" t="str">
        <f t="shared" si="33"/>
        <v xml:space="preserve">CAPACITACIÓN: Implementar estrategias de capacitación y formación para mejorar las habilidades y conocimientos del personal en el desempeño de sus funciones, acorde a las necesidades, valores y ejes institucionales. </v>
      </c>
      <c r="H587" s="4" t="s">
        <v>1315</v>
      </c>
      <c r="I587" s="4" t="s">
        <v>1316</v>
      </c>
      <c r="J587" s="4" t="s">
        <v>762</v>
      </c>
      <c r="K587" s="4" t="s">
        <v>1317</v>
      </c>
      <c r="L587" s="4" t="s">
        <v>344</v>
      </c>
      <c r="M587" s="4" t="s">
        <v>1318</v>
      </c>
      <c r="N587" s="4" t="s">
        <v>1295</v>
      </c>
      <c r="O587" s="4" t="s">
        <v>30</v>
      </c>
      <c r="P587" s="4">
        <v>0</v>
      </c>
      <c r="Q587" s="4">
        <v>100</v>
      </c>
      <c r="R587" s="16">
        <v>0.1</v>
      </c>
      <c r="S587" s="16">
        <v>0.2</v>
      </c>
      <c r="T587" s="16">
        <v>0.4</v>
      </c>
      <c r="U587" s="16">
        <v>0.6</v>
      </c>
      <c r="V587" s="16">
        <v>0.8</v>
      </c>
      <c r="W587" s="16">
        <v>1</v>
      </c>
      <c r="X587" s="4" t="s">
        <v>1302</v>
      </c>
    </row>
    <row r="588" spans="1:24" ht="32.25" customHeight="1" x14ac:dyDescent="0.35">
      <c r="A588" s="1"/>
      <c r="B588" s="4" t="s">
        <v>1268</v>
      </c>
      <c r="C588" s="4" t="s">
        <v>1100</v>
      </c>
      <c r="D588" s="4" t="s">
        <v>1101</v>
      </c>
      <c r="E588" s="4" t="s">
        <v>1269</v>
      </c>
      <c r="F588" s="4" t="s">
        <v>1270</v>
      </c>
      <c r="G588" s="4" t="str">
        <f t="shared" si="33"/>
        <v xml:space="preserve">CAPACITACIÓN: Implementar estrategias de capacitación y formación para mejorar las habilidades y conocimientos del personal en el desempeño de sus funciones, acorde a las necesidades, valores y ejes institucionales. </v>
      </c>
      <c r="H588" s="4" t="s">
        <v>1315</v>
      </c>
      <c r="I588" s="4" t="s">
        <v>1316</v>
      </c>
      <c r="J588" s="4" t="s">
        <v>762</v>
      </c>
      <c r="K588" s="4" t="s">
        <v>1317</v>
      </c>
      <c r="L588" s="4">
        <v>2021</v>
      </c>
      <c r="M588" s="4" t="s">
        <v>1319</v>
      </c>
      <c r="N588" s="4" t="s">
        <v>1295</v>
      </c>
      <c r="O588" s="4"/>
      <c r="P588" s="4"/>
      <c r="Q588" s="4"/>
      <c r="R588" s="16"/>
      <c r="S588" s="16"/>
      <c r="T588" s="16"/>
      <c r="U588" s="16"/>
      <c r="V588" s="16"/>
      <c r="W588" s="16"/>
      <c r="X588" s="4"/>
    </row>
    <row r="589" spans="1:24" ht="32.25" customHeight="1" x14ac:dyDescent="0.35">
      <c r="A589" s="1"/>
      <c r="B589" s="4" t="s">
        <v>1268</v>
      </c>
      <c r="C589" s="4" t="s">
        <v>1100</v>
      </c>
      <c r="D589" s="4" t="s">
        <v>1101</v>
      </c>
      <c r="E589" s="4" t="s">
        <v>1269</v>
      </c>
      <c r="F589" s="4" t="s">
        <v>1270</v>
      </c>
      <c r="G589" s="4" t="str">
        <f t="shared" si="33"/>
        <v xml:space="preserve">CAPACITACIÓN: Implementar estrategias de capacitación y formación para mejorar las habilidades y conocimientos del personal en el desempeño de sus funciones, acorde a las necesidades, valores y ejes institucionales. </v>
      </c>
      <c r="H589" s="4" t="s">
        <v>1315</v>
      </c>
      <c r="I589" s="4" t="s">
        <v>1316</v>
      </c>
      <c r="J589" s="4" t="s">
        <v>762</v>
      </c>
      <c r="K589" s="4" t="s">
        <v>1317</v>
      </c>
      <c r="L589" s="4" t="s">
        <v>427</v>
      </c>
      <c r="M589" s="4" t="s">
        <v>1320</v>
      </c>
      <c r="N589" s="4" t="s">
        <v>1295</v>
      </c>
      <c r="O589" s="4"/>
      <c r="P589" s="4"/>
      <c r="Q589" s="4"/>
      <c r="R589" s="16"/>
      <c r="S589" s="16"/>
      <c r="T589" s="16"/>
      <c r="U589" s="16"/>
      <c r="V589" s="16"/>
      <c r="W589" s="16"/>
      <c r="X589" s="4"/>
    </row>
    <row r="590" spans="1:24" ht="32.25" customHeight="1" x14ac:dyDescent="0.35">
      <c r="A590" s="1"/>
      <c r="B590" s="3" t="s">
        <v>1268</v>
      </c>
      <c r="C590" s="3" t="s">
        <v>1100</v>
      </c>
      <c r="D590" s="3" t="s">
        <v>1101</v>
      </c>
      <c r="E590" s="3" t="s">
        <v>1269</v>
      </c>
      <c r="F590" s="3" t="s">
        <v>1270</v>
      </c>
      <c r="G590" s="3" t="str">
        <f t="shared" si="33"/>
        <v xml:space="preserve">CAPACITACIÓN: Implementar estrategias de capacitación y formación para mejorar las habilidades y conocimientos del personal en el desempeño de sus funciones, acorde a las necesidades, valores y ejes institucionales. </v>
      </c>
      <c r="H590" s="3" t="s">
        <v>1322</v>
      </c>
      <c r="I590" s="3" t="s">
        <v>1323</v>
      </c>
      <c r="J590" s="3" t="s">
        <v>1273</v>
      </c>
      <c r="K590" s="3" t="s">
        <v>1307</v>
      </c>
      <c r="L590" s="3" t="s">
        <v>83</v>
      </c>
      <c r="M590" s="3" t="s">
        <v>1324</v>
      </c>
      <c r="N590" s="3" t="s">
        <v>1325</v>
      </c>
      <c r="O590" s="3" t="s">
        <v>228</v>
      </c>
      <c r="P590" s="3">
        <v>0</v>
      </c>
      <c r="Q590" s="3">
        <v>6</v>
      </c>
      <c r="R590" s="3">
        <v>1</v>
      </c>
      <c r="S590" s="3">
        <v>2</v>
      </c>
      <c r="T590" s="3">
        <v>3</v>
      </c>
      <c r="U590" s="3">
        <v>4</v>
      </c>
      <c r="V590" s="3">
        <v>5</v>
      </c>
      <c r="W590" s="3">
        <v>6</v>
      </c>
      <c r="X590" s="3" t="s">
        <v>82</v>
      </c>
    </row>
    <row r="591" spans="1:24" ht="32.25" customHeight="1" x14ac:dyDescent="0.35">
      <c r="A591" s="1"/>
      <c r="B591" s="3" t="s">
        <v>1268</v>
      </c>
      <c r="C591" s="3" t="s">
        <v>1100</v>
      </c>
      <c r="D591" s="3" t="s">
        <v>1101</v>
      </c>
      <c r="E591" s="3" t="s">
        <v>1269</v>
      </c>
      <c r="F591" s="3" t="s">
        <v>1270</v>
      </c>
      <c r="G591" s="3" t="str">
        <f t="shared" si="33"/>
        <v xml:space="preserve">CAPACITACIÓN: Implementar estrategias de capacitación y formación para mejorar las habilidades y conocimientos del personal en el desempeño de sus funciones, acorde a las necesidades, valores y ejes institucionales. </v>
      </c>
      <c r="H591" s="3" t="s">
        <v>1322</v>
      </c>
      <c r="I591" s="3" t="s">
        <v>1323</v>
      </c>
      <c r="J591" s="3" t="s">
        <v>1273</v>
      </c>
      <c r="K591" s="3" t="s">
        <v>1307</v>
      </c>
      <c r="L591" s="3" t="s">
        <v>83</v>
      </c>
      <c r="M591" s="3" t="s">
        <v>1326</v>
      </c>
      <c r="N591" s="3" t="s">
        <v>1325</v>
      </c>
      <c r="O591" s="3"/>
      <c r="P591" s="3"/>
      <c r="Q591" s="3"/>
      <c r="R591" s="3"/>
      <c r="S591" s="3"/>
      <c r="T591" s="3"/>
      <c r="U591" s="3"/>
      <c r="V591" s="3"/>
      <c r="W591" s="3"/>
      <c r="X591" s="3"/>
    </row>
    <row r="592" spans="1:24" ht="32.25" customHeight="1" x14ac:dyDescent="0.35">
      <c r="A592" s="1"/>
      <c r="B592" s="4" t="s">
        <v>339</v>
      </c>
      <c r="C592" s="4" t="s">
        <v>1100</v>
      </c>
      <c r="D592" s="4" t="s">
        <v>1101</v>
      </c>
      <c r="E592" s="4" t="s">
        <v>1269</v>
      </c>
      <c r="F592" s="4" t="s">
        <v>1270</v>
      </c>
      <c r="G592" s="4" t="str">
        <f t="shared" si="33"/>
        <v xml:space="preserve">CAPACITACIÓN: Implementar estrategias de capacitación y formación para mejorar las habilidades y conocimientos del personal en el desempeño de sus funciones, acorde a las necesidades, valores y ejes institucionales. </v>
      </c>
      <c r="H592" s="4" t="s">
        <v>1327</v>
      </c>
      <c r="I592" s="4" t="s">
        <v>1328</v>
      </c>
      <c r="J592" s="4" t="s">
        <v>1329</v>
      </c>
      <c r="K592" s="4" t="s">
        <v>1330</v>
      </c>
      <c r="L592" s="4">
        <v>2019</v>
      </c>
      <c r="M592" s="4" t="s">
        <v>1331</v>
      </c>
      <c r="N592" s="4" t="s">
        <v>1329</v>
      </c>
      <c r="O592" s="4" t="s">
        <v>30</v>
      </c>
      <c r="P592" s="4">
        <v>0</v>
      </c>
      <c r="Q592" s="4">
        <v>100</v>
      </c>
      <c r="R592" s="16">
        <v>0.1</v>
      </c>
      <c r="S592" s="16">
        <v>0.2</v>
      </c>
      <c r="T592" s="16">
        <v>0.4</v>
      </c>
      <c r="U592" s="16">
        <v>0.6</v>
      </c>
      <c r="V592" s="16">
        <v>0.8</v>
      </c>
      <c r="W592" s="16">
        <v>1</v>
      </c>
      <c r="X592" s="4" t="s">
        <v>1302</v>
      </c>
    </row>
    <row r="593" spans="1:24" ht="32.25" customHeight="1" x14ac:dyDescent="0.35">
      <c r="A593" s="1"/>
      <c r="B593" s="4" t="s">
        <v>339</v>
      </c>
      <c r="C593" s="4" t="s">
        <v>1100</v>
      </c>
      <c r="D593" s="4" t="s">
        <v>1101</v>
      </c>
      <c r="E593" s="4" t="s">
        <v>1269</v>
      </c>
      <c r="F593" s="4" t="s">
        <v>1270</v>
      </c>
      <c r="G593" s="4" t="str">
        <f t="shared" si="33"/>
        <v xml:space="preserve">CAPACITACIÓN: Implementar estrategias de capacitación y formación para mejorar las habilidades y conocimientos del personal en el desempeño de sus funciones, acorde a las necesidades, valores y ejes institucionales. </v>
      </c>
      <c r="H593" s="4" t="s">
        <v>1327</v>
      </c>
      <c r="I593" s="4" t="s">
        <v>1328</v>
      </c>
      <c r="J593" s="4" t="s">
        <v>1329</v>
      </c>
      <c r="K593" s="4" t="s">
        <v>1330</v>
      </c>
      <c r="L593" s="4">
        <v>2020</v>
      </c>
      <c r="M593" s="4" t="s">
        <v>1332</v>
      </c>
      <c r="N593" s="4" t="s">
        <v>1329</v>
      </c>
      <c r="O593" s="4"/>
      <c r="P593" s="4"/>
      <c r="Q593" s="4"/>
      <c r="R593" s="16"/>
      <c r="S593" s="16"/>
      <c r="T593" s="16"/>
      <c r="U593" s="16"/>
      <c r="V593" s="16"/>
      <c r="W593" s="16"/>
      <c r="X593" s="4"/>
    </row>
    <row r="594" spans="1:24" ht="32.25" customHeight="1" x14ac:dyDescent="0.35">
      <c r="A594" s="1"/>
      <c r="B594" s="4" t="s">
        <v>339</v>
      </c>
      <c r="C594" s="4" t="s">
        <v>1100</v>
      </c>
      <c r="D594" s="4" t="s">
        <v>1101</v>
      </c>
      <c r="E594" s="4" t="s">
        <v>1269</v>
      </c>
      <c r="F594" s="4" t="s">
        <v>1270</v>
      </c>
      <c r="G594" s="4" t="str">
        <f t="shared" si="33"/>
        <v xml:space="preserve">CAPACITACIÓN: Implementar estrategias de capacitación y formación para mejorar las habilidades y conocimientos del personal en el desempeño de sus funciones, acorde a las necesidades, valores y ejes institucionales. </v>
      </c>
      <c r="H594" s="4" t="s">
        <v>1327</v>
      </c>
      <c r="I594" s="4" t="s">
        <v>1328</v>
      </c>
      <c r="J594" s="4" t="s">
        <v>1329</v>
      </c>
      <c r="K594" s="4" t="s">
        <v>1330</v>
      </c>
      <c r="L594" s="4" t="s">
        <v>35</v>
      </c>
      <c r="M594" s="4" t="s">
        <v>1333</v>
      </c>
      <c r="N594" s="4" t="s">
        <v>1329</v>
      </c>
      <c r="O594" s="4"/>
      <c r="P594" s="4"/>
      <c r="Q594" s="4"/>
      <c r="R594" s="16"/>
      <c r="S594" s="16"/>
      <c r="T594" s="16"/>
      <c r="U594" s="16"/>
      <c r="V594" s="16"/>
      <c r="W594" s="16"/>
      <c r="X594" s="4"/>
    </row>
    <row r="595" spans="1:24" ht="32.25" customHeight="1" x14ac:dyDescent="0.35">
      <c r="A595" s="1"/>
      <c r="B595" s="3" t="s">
        <v>603</v>
      </c>
      <c r="C595" s="3" t="s">
        <v>1100</v>
      </c>
      <c r="D595" s="3" t="s">
        <v>1101</v>
      </c>
      <c r="E595" s="3" t="s">
        <v>1269</v>
      </c>
      <c r="F595" s="3" t="s">
        <v>1270</v>
      </c>
      <c r="G595" s="3" t="str">
        <f t="shared" si="33"/>
        <v xml:space="preserve">CAPACITACIÓN: Implementar estrategias de capacitación y formación para mejorar las habilidades y conocimientos del personal en el desempeño de sus funciones, acorde a las necesidades, valores y ejes institucionales. </v>
      </c>
      <c r="H595" s="3" t="s">
        <v>1334</v>
      </c>
      <c r="I595" s="3" t="s">
        <v>1335</v>
      </c>
      <c r="J595" s="3" t="s">
        <v>562</v>
      </c>
      <c r="K595" s="3" t="s">
        <v>1336</v>
      </c>
      <c r="L595" s="3">
        <v>2020</v>
      </c>
      <c r="M595" s="3" t="s">
        <v>1337</v>
      </c>
      <c r="N595" s="3" t="s">
        <v>1338</v>
      </c>
      <c r="O595" s="3" t="s">
        <v>30</v>
      </c>
      <c r="P595" s="3">
        <v>0</v>
      </c>
      <c r="Q595" s="3">
        <v>100</v>
      </c>
      <c r="R595" s="5">
        <v>0.1</v>
      </c>
      <c r="S595" s="5">
        <v>0.2</v>
      </c>
      <c r="T595" s="5">
        <v>0.4</v>
      </c>
      <c r="U595" s="5">
        <v>0.6</v>
      </c>
      <c r="V595" s="5">
        <v>0.8</v>
      </c>
      <c r="W595" s="5">
        <v>1</v>
      </c>
      <c r="X595" s="3" t="s">
        <v>1302</v>
      </c>
    </row>
    <row r="596" spans="1:24" ht="32.25" customHeight="1" x14ac:dyDescent="0.35">
      <c r="A596" s="1"/>
      <c r="B596" s="3" t="s">
        <v>603</v>
      </c>
      <c r="C596" s="3" t="s">
        <v>1100</v>
      </c>
      <c r="D596" s="3" t="s">
        <v>1101</v>
      </c>
      <c r="E596" s="3" t="s">
        <v>1269</v>
      </c>
      <c r="F596" s="3" t="s">
        <v>1270</v>
      </c>
      <c r="G596" s="3" t="str">
        <f t="shared" si="33"/>
        <v xml:space="preserve">CAPACITACIÓN: Implementar estrategias de capacitación y formación para mejorar las habilidades y conocimientos del personal en el desempeño de sus funciones, acorde a las necesidades, valores y ejes institucionales. </v>
      </c>
      <c r="H596" s="3" t="s">
        <v>1334</v>
      </c>
      <c r="I596" s="3" t="s">
        <v>1335</v>
      </c>
      <c r="J596" s="3" t="s">
        <v>562</v>
      </c>
      <c r="K596" s="3" t="s">
        <v>1336</v>
      </c>
      <c r="L596" s="3" t="s">
        <v>44</v>
      </c>
      <c r="M596" s="3" t="s">
        <v>1339</v>
      </c>
      <c r="N596" s="3" t="s">
        <v>1338</v>
      </c>
      <c r="O596" s="3"/>
      <c r="P596" s="3"/>
      <c r="Q596" s="3"/>
      <c r="R596" s="5"/>
      <c r="S596" s="5"/>
      <c r="T596" s="5"/>
      <c r="U596" s="5"/>
      <c r="V596" s="5"/>
      <c r="W596" s="5"/>
      <c r="X596" s="3"/>
    </row>
    <row r="597" spans="1:24" ht="32.25" customHeight="1" x14ac:dyDescent="0.35">
      <c r="A597" s="1"/>
      <c r="B597" s="3" t="s">
        <v>603</v>
      </c>
      <c r="C597" s="3" t="s">
        <v>1100</v>
      </c>
      <c r="D597" s="3" t="s">
        <v>1101</v>
      </c>
      <c r="E597" s="3" t="s">
        <v>1269</v>
      </c>
      <c r="F597" s="3" t="s">
        <v>1270</v>
      </c>
      <c r="G597" s="3" t="str">
        <f t="shared" si="33"/>
        <v xml:space="preserve">CAPACITACIÓN: Implementar estrategias de capacitación y formación para mejorar las habilidades y conocimientos del personal en el desempeño de sus funciones, acorde a las necesidades, valores y ejes institucionales. </v>
      </c>
      <c r="H597" s="3" t="s">
        <v>1334</v>
      </c>
      <c r="I597" s="3" t="s">
        <v>1335</v>
      </c>
      <c r="J597" s="3" t="s">
        <v>562</v>
      </c>
      <c r="K597" s="3" t="s">
        <v>1336</v>
      </c>
      <c r="L597" s="3" t="s">
        <v>35</v>
      </c>
      <c r="M597" s="3" t="s">
        <v>1340</v>
      </c>
      <c r="N597" s="3" t="s">
        <v>1338</v>
      </c>
      <c r="O597" s="3"/>
      <c r="P597" s="3"/>
      <c r="Q597" s="3"/>
      <c r="R597" s="5"/>
      <c r="S597" s="5"/>
      <c r="T597" s="5"/>
      <c r="U597" s="5"/>
      <c r="V597" s="5"/>
      <c r="W597" s="5"/>
      <c r="X597" s="3"/>
    </row>
    <row r="598" spans="1:24" ht="32.25" customHeight="1" x14ac:dyDescent="0.35">
      <c r="A598" s="1"/>
      <c r="B598" s="4" t="s">
        <v>603</v>
      </c>
      <c r="C598" s="4" t="s">
        <v>1100</v>
      </c>
      <c r="D598" s="4" t="s">
        <v>1101</v>
      </c>
      <c r="E598" s="4" t="s">
        <v>1269</v>
      </c>
      <c r="F598" s="4" t="s">
        <v>1270</v>
      </c>
      <c r="G598" s="4" t="str">
        <f t="shared" si="33"/>
        <v xml:space="preserve">CAPACITACIÓN: Implementar estrategias de capacitación y formación para mejorar las habilidades y conocimientos del personal en el desempeño de sus funciones, acorde a las necesidades, valores y ejes institucionales. </v>
      </c>
      <c r="H598" s="4" t="s">
        <v>1341</v>
      </c>
      <c r="I598" s="4" t="s">
        <v>1342</v>
      </c>
      <c r="J598" s="4" t="s">
        <v>1273</v>
      </c>
      <c r="K598" s="4" t="s">
        <v>1343</v>
      </c>
      <c r="L598" s="4">
        <v>2020</v>
      </c>
      <c r="M598" s="4" t="s">
        <v>1344</v>
      </c>
      <c r="N598" s="4" t="s">
        <v>1338</v>
      </c>
      <c r="O598" s="4" t="s">
        <v>228</v>
      </c>
      <c r="P598" s="4">
        <v>0</v>
      </c>
      <c r="Q598" s="4">
        <v>100</v>
      </c>
      <c r="R598" s="16">
        <v>0.1</v>
      </c>
      <c r="S598" s="16">
        <v>0.2</v>
      </c>
      <c r="T598" s="16">
        <v>0.4</v>
      </c>
      <c r="U598" s="16">
        <v>0.6</v>
      </c>
      <c r="V598" s="16">
        <v>0.8</v>
      </c>
      <c r="W598" s="16">
        <v>1</v>
      </c>
      <c r="X598" s="4" t="s">
        <v>82</v>
      </c>
    </row>
    <row r="599" spans="1:24" ht="32.25" customHeight="1" x14ac:dyDescent="0.35">
      <c r="A599" s="1"/>
      <c r="B599" s="4" t="s">
        <v>603</v>
      </c>
      <c r="C599" s="4" t="s">
        <v>1100</v>
      </c>
      <c r="D599" s="4" t="s">
        <v>1101</v>
      </c>
      <c r="E599" s="4" t="s">
        <v>1269</v>
      </c>
      <c r="F599" s="4" t="s">
        <v>1270</v>
      </c>
      <c r="G599" s="4" t="str">
        <f t="shared" si="33"/>
        <v xml:space="preserve">CAPACITACIÓN: Implementar estrategias de capacitación y formación para mejorar las habilidades y conocimientos del personal en el desempeño de sus funciones, acorde a las necesidades, valores y ejes institucionales. </v>
      </c>
      <c r="H599" s="4" t="s">
        <v>1341</v>
      </c>
      <c r="I599" s="4" t="s">
        <v>1342</v>
      </c>
      <c r="J599" s="4" t="s">
        <v>1273</v>
      </c>
      <c r="K599" s="4" t="s">
        <v>1343</v>
      </c>
      <c r="L599" s="4">
        <v>2021</v>
      </c>
      <c r="M599" s="4" t="s">
        <v>1345</v>
      </c>
      <c r="N599" s="4" t="s">
        <v>1338</v>
      </c>
      <c r="O599" s="4"/>
      <c r="P599" s="4"/>
      <c r="Q599" s="4"/>
      <c r="R599" s="16"/>
      <c r="S599" s="16"/>
      <c r="T599" s="16"/>
      <c r="U599" s="16"/>
      <c r="V599" s="16"/>
      <c r="W599" s="16"/>
      <c r="X599" s="4"/>
    </row>
    <row r="600" spans="1:24" ht="32.25" customHeight="1" x14ac:dyDescent="0.35">
      <c r="A600" s="1"/>
      <c r="B600" s="4" t="s">
        <v>603</v>
      </c>
      <c r="C600" s="4" t="s">
        <v>1100</v>
      </c>
      <c r="D600" s="4" t="s">
        <v>1101</v>
      </c>
      <c r="E600" s="4" t="s">
        <v>1269</v>
      </c>
      <c r="F600" s="4" t="s">
        <v>1270</v>
      </c>
      <c r="G600" s="4" t="str">
        <f t="shared" si="33"/>
        <v xml:space="preserve">CAPACITACIÓN: Implementar estrategias de capacitación y formación para mejorar las habilidades y conocimientos del personal en el desempeño de sus funciones, acorde a las necesidades, valores y ejes institucionales. </v>
      </c>
      <c r="H600" s="4" t="s">
        <v>1341</v>
      </c>
      <c r="I600" s="4" t="s">
        <v>1342</v>
      </c>
      <c r="J600" s="4" t="s">
        <v>1273</v>
      </c>
      <c r="K600" s="4" t="s">
        <v>1343</v>
      </c>
      <c r="L600" s="4" t="s">
        <v>35</v>
      </c>
      <c r="M600" s="4" t="s">
        <v>1340</v>
      </c>
      <c r="N600" s="4" t="s">
        <v>1338</v>
      </c>
      <c r="O600" s="4"/>
      <c r="P600" s="4"/>
      <c r="Q600" s="4"/>
      <c r="R600" s="16"/>
      <c r="S600" s="16"/>
      <c r="T600" s="16"/>
      <c r="U600" s="16"/>
      <c r="V600" s="16"/>
      <c r="W600" s="16"/>
      <c r="X600" s="4"/>
    </row>
    <row r="601" spans="1:24" ht="32.25" customHeight="1" x14ac:dyDescent="0.35">
      <c r="A601" s="1"/>
      <c r="B601" s="3" t="s">
        <v>442</v>
      </c>
      <c r="C601" s="3" t="s">
        <v>1100</v>
      </c>
      <c r="D601" s="3" t="s">
        <v>1101</v>
      </c>
      <c r="E601" s="3" t="s">
        <v>1269</v>
      </c>
      <c r="F601" s="3" t="s">
        <v>1270</v>
      </c>
      <c r="G601" s="3" t="str">
        <f t="shared" si="33"/>
        <v xml:space="preserve">CAPACITACIÓN: Implementar estrategias de capacitación y formación para mejorar las habilidades y conocimientos del personal en el desempeño de sus funciones, acorde a las necesidades, valores y ejes institucionales. </v>
      </c>
      <c r="H601" s="3" t="s">
        <v>1346</v>
      </c>
      <c r="I601" s="3" t="s">
        <v>1347</v>
      </c>
      <c r="J601" s="3" t="s">
        <v>28</v>
      </c>
      <c r="K601" s="3" t="s">
        <v>1348</v>
      </c>
      <c r="L601" s="3">
        <v>2019</v>
      </c>
      <c r="M601" s="3" t="s">
        <v>1349</v>
      </c>
      <c r="N601" s="3" t="s">
        <v>28</v>
      </c>
      <c r="O601" s="3" t="s">
        <v>228</v>
      </c>
      <c r="P601" s="3">
        <v>0</v>
      </c>
      <c r="Q601" s="3">
        <v>100</v>
      </c>
      <c r="R601" s="5">
        <v>0.1</v>
      </c>
      <c r="S601" s="5">
        <v>0.2</v>
      </c>
      <c r="T601" s="5">
        <v>0.4</v>
      </c>
      <c r="U601" s="5">
        <v>0.6</v>
      </c>
      <c r="V601" s="5">
        <v>0.8</v>
      </c>
      <c r="W601" s="5">
        <v>1</v>
      </c>
      <c r="X601" s="3" t="s">
        <v>82</v>
      </c>
    </row>
    <row r="602" spans="1:24" ht="32.25" customHeight="1" x14ac:dyDescent="0.35">
      <c r="A602" s="1"/>
      <c r="B602" s="3" t="s">
        <v>442</v>
      </c>
      <c r="C602" s="3" t="s">
        <v>1100</v>
      </c>
      <c r="D602" s="3" t="s">
        <v>1101</v>
      </c>
      <c r="E602" s="3" t="s">
        <v>1269</v>
      </c>
      <c r="F602" s="3" t="s">
        <v>1270</v>
      </c>
      <c r="G602" s="3" t="str">
        <f t="shared" si="33"/>
        <v xml:space="preserve">CAPACITACIÓN: Implementar estrategias de capacitación y formación para mejorar las habilidades y conocimientos del personal en el desempeño de sus funciones, acorde a las necesidades, valores y ejes institucionales. </v>
      </c>
      <c r="H602" s="3" t="s">
        <v>1346</v>
      </c>
      <c r="I602" s="3" t="s">
        <v>1347</v>
      </c>
      <c r="J602" s="3" t="s">
        <v>28</v>
      </c>
      <c r="K602" s="3" t="s">
        <v>1348</v>
      </c>
      <c r="L602" s="3">
        <v>2020</v>
      </c>
      <c r="M602" s="3" t="s">
        <v>1350</v>
      </c>
      <c r="N602" s="3" t="s">
        <v>28</v>
      </c>
      <c r="O602" s="3"/>
      <c r="P602" s="3"/>
      <c r="Q602" s="3"/>
      <c r="R602" s="5"/>
      <c r="S602" s="5"/>
      <c r="T602" s="5"/>
      <c r="U602" s="5"/>
      <c r="V602" s="5"/>
      <c r="W602" s="5"/>
      <c r="X602" s="3"/>
    </row>
    <row r="603" spans="1:24" ht="32.25" customHeight="1" x14ac:dyDescent="0.35">
      <c r="A603" s="1"/>
      <c r="B603" s="3" t="s">
        <v>442</v>
      </c>
      <c r="C603" s="3" t="s">
        <v>1100</v>
      </c>
      <c r="D603" s="3" t="s">
        <v>1101</v>
      </c>
      <c r="E603" s="3" t="s">
        <v>1269</v>
      </c>
      <c r="F603" s="3" t="s">
        <v>1270</v>
      </c>
      <c r="G603" s="3" t="str">
        <f t="shared" si="33"/>
        <v xml:space="preserve">CAPACITACIÓN: Implementar estrategias de capacitación y formación para mejorar las habilidades y conocimientos del personal en el desempeño de sus funciones, acorde a las necesidades, valores y ejes institucionales. </v>
      </c>
      <c r="H603" s="3" t="s">
        <v>1346</v>
      </c>
      <c r="I603" s="3" t="s">
        <v>1347</v>
      </c>
      <c r="J603" s="3" t="s">
        <v>28</v>
      </c>
      <c r="K603" s="3" t="s">
        <v>1348</v>
      </c>
      <c r="L603" s="3" t="s">
        <v>86</v>
      </c>
      <c r="M603" s="3" t="s">
        <v>1351</v>
      </c>
      <c r="N603" s="3" t="s">
        <v>28</v>
      </c>
      <c r="O603" s="3"/>
      <c r="P603" s="3"/>
      <c r="Q603" s="3"/>
      <c r="R603" s="5"/>
      <c r="S603" s="5"/>
      <c r="T603" s="5"/>
      <c r="U603" s="5"/>
      <c r="V603" s="5"/>
      <c r="W603" s="5"/>
      <c r="X603" s="3"/>
    </row>
    <row r="604" spans="1:24" ht="32.25" customHeight="1" x14ac:dyDescent="0.35">
      <c r="A604" s="1"/>
      <c r="B604" s="4" t="s">
        <v>20</v>
      </c>
      <c r="C604" s="4" t="s">
        <v>1100</v>
      </c>
      <c r="D604" s="4" t="s">
        <v>1101</v>
      </c>
      <c r="E604" s="4" t="s">
        <v>1269</v>
      </c>
      <c r="F604" s="4" t="s">
        <v>1270</v>
      </c>
      <c r="G604" s="4" t="str">
        <f t="shared" si="33"/>
        <v xml:space="preserve">CAPACITACIÓN: Implementar estrategias de capacitación y formación para mejorar las habilidades y conocimientos del personal en el desempeño de sus funciones, acorde a las necesidades, valores y ejes institucionales. </v>
      </c>
      <c r="H604" s="4" t="s">
        <v>1352</v>
      </c>
      <c r="I604" s="4" t="s">
        <v>1353</v>
      </c>
      <c r="J604" s="4" t="s">
        <v>27</v>
      </c>
      <c r="K604" s="4" t="s">
        <v>1330</v>
      </c>
      <c r="L604" s="4">
        <v>2019</v>
      </c>
      <c r="M604" s="4" t="s">
        <v>1354</v>
      </c>
      <c r="N604" s="4" t="s">
        <v>27</v>
      </c>
      <c r="O604" s="4" t="s">
        <v>30</v>
      </c>
      <c r="P604" s="4">
        <v>0</v>
      </c>
      <c r="Q604" s="4">
        <v>100</v>
      </c>
      <c r="R604" s="16">
        <v>0.1</v>
      </c>
      <c r="S604" s="16">
        <v>0.2</v>
      </c>
      <c r="T604" s="16">
        <v>0.4</v>
      </c>
      <c r="U604" s="16">
        <v>0.6</v>
      </c>
      <c r="V604" s="16">
        <v>0.8</v>
      </c>
      <c r="W604" s="16">
        <v>1</v>
      </c>
      <c r="X604" s="4" t="s">
        <v>1302</v>
      </c>
    </row>
    <row r="605" spans="1:24" ht="32.25" customHeight="1" x14ac:dyDescent="0.35">
      <c r="A605" s="1"/>
      <c r="B605" s="4" t="s">
        <v>20</v>
      </c>
      <c r="C605" s="4" t="s">
        <v>1100</v>
      </c>
      <c r="D605" s="4" t="s">
        <v>1101</v>
      </c>
      <c r="E605" s="4" t="s">
        <v>1269</v>
      </c>
      <c r="F605" s="4" t="s">
        <v>1270</v>
      </c>
      <c r="G605" s="4" t="str">
        <f t="shared" si="33"/>
        <v xml:space="preserve">CAPACITACIÓN: Implementar estrategias de capacitación y formación para mejorar las habilidades y conocimientos del personal en el desempeño de sus funciones, acorde a las necesidades, valores y ejes institucionales. </v>
      </c>
      <c r="H605" s="4" t="s">
        <v>1352</v>
      </c>
      <c r="I605" s="4" t="s">
        <v>1353</v>
      </c>
      <c r="J605" s="4" t="s">
        <v>27</v>
      </c>
      <c r="K605" s="4" t="s">
        <v>1330</v>
      </c>
      <c r="L605" s="4">
        <v>2020</v>
      </c>
      <c r="M605" s="4" t="s">
        <v>1355</v>
      </c>
      <c r="N605" s="4" t="s">
        <v>27</v>
      </c>
      <c r="O605" s="4"/>
      <c r="P605" s="4"/>
      <c r="Q605" s="4"/>
      <c r="R605" s="16"/>
      <c r="S605" s="16"/>
      <c r="T605" s="16"/>
      <c r="U605" s="16"/>
      <c r="V605" s="16"/>
      <c r="W605" s="16"/>
      <c r="X605" s="4"/>
    </row>
    <row r="606" spans="1:24" ht="32.25" customHeight="1" x14ac:dyDescent="0.35">
      <c r="A606" s="1"/>
      <c r="B606" s="4" t="s">
        <v>20</v>
      </c>
      <c r="C606" s="4" t="s">
        <v>1100</v>
      </c>
      <c r="D606" s="4" t="s">
        <v>1101</v>
      </c>
      <c r="E606" s="4" t="s">
        <v>1269</v>
      </c>
      <c r="F606" s="4" t="s">
        <v>1270</v>
      </c>
      <c r="G606" s="4" t="str">
        <f t="shared" si="33"/>
        <v xml:space="preserve">CAPACITACIÓN: Implementar estrategias de capacitación y formación para mejorar las habilidades y conocimientos del personal en el desempeño de sus funciones, acorde a las necesidades, valores y ejes institucionales. </v>
      </c>
      <c r="H606" s="4" t="s">
        <v>1352</v>
      </c>
      <c r="I606" s="4" t="s">
        <v>1353</v>
      </c>
      <c r="J606" s="4" t="s">
        <v>27</v>
      </c>
      <c r="K606" s="4" t="s">
        <v>1330</v>
      </c>
      <c r="L606" s="4" t="s">
        <v>35</v>
      </c>
      <c r="M606" s="4" t="s">
        <v>1356</v>
      </c>
      <c r="N606" s="4" t="s">
        <v>27</v>
      </c>
      <c r="O606" s="4"/>
      <c r="P606" s="4"/>
      <c r="Q606" s="4"/>
      <c r="R606" s="16"/>
      <c r="S606" s="16"/>
      <c r="T606" s="16"/>
      <c r="U606" s="16"/>
      <c r="V606" s="16"/>
      <c r="W606" s="16"/>
      <c r="X606" s="4"/>
    </row>
    <row r="607" spans="1:24" ht="32.25" customHeight="1" x14ac:dyDescent="0.35">
      <c r="A607" s="1"/>
      <c r="B607" s="3" t="s">
        <v>68</v>
      </c>
      <c r="C607" s="3" t="s">
        <v>1100</v>
      </c>
      <c r="D607" s="3" t="s">
        <v>1101</v>
      </c>
      <c r="E607" s="3" t="s">
        <v>1269</v>
      </c>
      <c r="F607" s="3" t="s">
        <v>1270</v>
      </c>
      <c r="G607" s="3" t="str">
        <f t="shared" si="33"/>
        <v xml:space="preserve">CAPACITACIÓN: Implementar estrategias de capacitación y formación para mejorar las habilidades y conocimientos del personal en el desempeño de sus funciones, acorde a las necesidades, valores y ejes institucionales. </v>
      </c>
      <c r="H607" s="3" t="s">
        <v>1357</v>
      </c>
      <c r="I607" s="3" t="s">
        <v>1358</v>
      </c>
      <c r="J607" s="3" t="s">
        <v>762</v>
      </c>
      <c r="K607" s="3" t="s">
        <v>1359</v>
      </c>
      <c r="L607" s="3" t="s">
        <v>86</v>
      </c>
      <c r="M607" s="3" t="s">
        <v>1360</v>
      </c>
      <c r="N607" s="3" t="s">
        <v>762</v>
      </c>
      <c r="O607" s="3" t="s">
        <v>30</v>
      </c>
      <c r="P607" s="3">
        <v>0</v>
      </c>
      <c r="Q607" s="3">
        <v>100</v>
      </c>
      <c r="R607" s="5">
        <v>0.1</v>
      </c>
      <c r="S607" s="5">
        <v>0.2</v>
      </c>
      <c r="T607" s="5">
        <v>0.4</v>
      </c>
      <c r="U607" s="5">
        <v>0.6</v>
      </c>
      <c r="V607" s="5">
        <v>0.8</v>
      </c>
      <c r="W607" s="5">
        <v>1</v>
      </c>
      <c r="X607" s="3" t="s">
        <v>1302</v>
      </c>
    </row>
    <row r="608" spans="1:24" ht="32.25" customHeight="1" x14ac:dyDescent="0.35">
      <c r="A608" s="1"/>
      <c r="B608" s="3" t="s">
        <v>68</v>
      </c>
      <c r="C608" s="3" t="s">
        <v>1100</v>
      </c>
      <c r="D608" s="3" t="s">
        <v>1101</v>
      </c>
      <c r="E608" s="3" t="s">
        <v>1269</v>
      </c>
      <c r="F608" s="3" t="s">
        <v>1270</v>
      </c>
      <c r="G608" s="3" t="str">
        <f t="shared" si="33"/>
        <v xml:space="preserve">CAPACITACIÓN: Implementar estrategias de capacitación y formación para mejorar las habilidades y conocimientos del personal en el desempeño de sus funciones, acorde a las necesidades, valores y ejes institucionales. </v>
      </c>
      <c r="H608" s="3" t="s">
        <v>1357</v>
      </c>
      <c r="I608" s="3" t="s">
        <v>1358</v>
      </c>
      <c r="J608" s="3" t="s">
        <v>762</v>
      </c>
      <c r="K608" s="3" t="s">
        <v>1359</v>
      </c>
      <c r="L608" s="3">
        <v>2020</v>
      </c>
      <c r="M608" s="3" t="s">
        <v>1361</v>
      </c>
      <c r="N608" s="3" t="s">
        <v>762</v>
      </c>
      <c r="O608" s="3"/>
      <c r="P608" s="3"/>
      <c r="Q608" s="3"/>
      <c r="R608" s="5"/>
      <c r="S608" s="5"/>
      <c r="T608" s="5"/>
      <c r="U608" s="5"/>
      <c r="V608" s="5"/>
      <c r="W608" s="5"/>
      <c r="X608" s="3"/>
    </row>
    <row r="609" spans="1:25" ht="32.25" customHeight="1" x14ac:dyDescent="0.35">
      <c r="A609" s="1"/>
      <c r="B609" s="3" t="s">
        <v>68</v>
      </c>
      <c r="C609" s="3" t="s">
        <v>1100</v>
      </c>
      <c r="D609" s="3" t="s">
        <v>1101</v>
      </c>
      <c r="E609" s="3" t="s">
        <v>1269</v>
      </c>
      <c r="F609" s="3" t="s">
        <v>1270</v>
      </c>
      <c r="G609" s="3" t="str">
        <f t="shared" si="33"/>
        <v xml:space="preserve">CAPACITACIÓN: Implementar estrategias de capacitación y formación para mejorar las habilidades y conocimientos del personal en el desempeño de sus funciones, acorde a las necesidades, valores y ejes institucionales. </v>
      </c>
      <c r="H609" s="3" t="s">
        <v>1357</v>
      </c>
      <c r="I609" s="3" t="s">
        <v>1358</v>
      </c>
      <c r="J609" s="3" t="s">
        <v>762</v>
      </c>
      <c r="K609" s="3" t="s">
        <v>1359</v>
      </c>
      <c r="L609" s="3" t="s">
        <v>35</v>
      </c>
      <c r="M609" s="3" t="s">
        <v>1362</v>
      </c>
      <c r="N609" s="3" t="s">
        <v>762</v>
      </c>
      <c r="O609" s="3"/>
      <c r="P609" s="3"/>
      <c r="Q609" s="3"/>
      <c r="R609" s="5"/>
      <c r="S609" s="5"/>
      <c r="T609" s="5"/>
      <c r="U609" s="5"/>
      <c r="V609" s="5"/>
      <c r="W609" s="5"/>
      <c r="X609" s="3"/>
    </row>
    <row r="610" spans="1:25" ht="32.25" customHeight="1" x14ac:dyDescent="0.35">
      <c r="A610" s="1"/>
      <c r="B610" s="4" t="s">
        <v>68</v>
      </c>
      <c r="C610" s="4" t="s">
        <v>1100</v>
      </c>
      <c r="D610" s="4" t="s">
        <v>1101</v>
      </c>
      <c r="E610" s="4" t="s">
        <v>1269</v>
      </c>
      <c r="F610" s="4" t="s">
        <v>1270</v>
      </c>
      <c r="G610" s="4" t="str">
        <f t="shared" si="33"/>
        <v xml:space="preserve">CAPACITACIÓN: Implementar estrategias de capacitación y formación para mejorar las habilidades y conocimientos del personal en el desempeño de sus funciones, acorde a las necesidades, valores y ejes institucionales. </v>
      </c>
      <c r="H610" s="4" t="s">
        <v>1363</v>
      </c>
      <c r="I610" s="4" t="s">
        <v>1364</v>
      </c>
      <c r="J610" s="4" t="s">
        <v>28</v>
      </c>
      <c r="K610" s="4" t="s">
        <v>1330</v>
      </c>
      <c r="L610" s="4">
        <v>2019</v>
      </c>
      <c r="M610" s="4" t="s">
        <v>1365</v>
      </c>
      <c r="N610" s="4" t="s">
        <v>27</v>
      </c>
      <c r="O610" s="4" t="s">
        <v>30</v>
      </c>
      <c r="P610" s="4">
        <v>0</v>
      </c>
      <c r="Q610" s="4">
        <v>100</v>
      </c>
      <c r="R610" s="16">
        <v>0.1</v>
      </c>
      <c r="S610" s="16">
        <v>0.2</v>
      </c>
      <c r="T610" s="16">
        <v>0.4</v>
      </c>
      <c r="U610" s="16">
        <v>0.6</v>
      </c>
      <c r="V610" s="16">
        <v>0.8</v>
      </c>
      <c r="W610" s="16">
        <v>1</v>
      </c>
      <c r="X610" s="4" t="s">
        <v>1302</v>
      </c>
    </row>
    <row r="611" spans="1:25" ht="32.25" customHeight="1" x14ac:dyDescent="0.35">
      <c r="A611" s="1"/>
      <c r="B611" s="4" t="s">
        <v>68</v>
      </c>
      <c r="C611" s="4" t="s">
        <v>1100</v>
      </c>
      <c r="D611" s="4" t="s">
        <v>1101</v>
      </c>
      <c r="E611" s="4" t="s">
        <v>1269</v>
      </c>
      <c r="F611" s="4" t="s">
        <v>1270</v>
      </c>
      <c r="G611" s="4" t="str">
        <f t="shared" si="33"/>
        <v xml:space="preserve">CAPACITACIÓN: Implementar estrategias de capacitación y formación para mejorar las habilidades y conocimientos del personal en el desempeño de sus funciones, acorde a las necesidades, valores y ejes institucionales. </v>
      </c>
      <c r="H611" s="4" t="s">
        <v>1363</v>
      </c>
      <c r="I611" s="4" t="s">
        <v>1364</v>
      </c>
      <c r="J611" s="4" t="s">
        <v>28</v>
      </c>
      <c r="K611" s="4" t="s">
        <v>1330</v>
      </c>
      <c r="L611" s="4">
        <v>2020</v>
      </c>
      <c r="M611" s="4" t="s">
        <v>1366</v>
      </c>
      <c r="N611" s="4" t="s">
        <v>27</v>
      </c>
      <c r="O611" s="4"/>
      <c r="P611" s="4"/>
      <c r="Q611" s="4"/>
      <c r="R611" s="16"/>
      <c r="S611" s="16"/>
      <c r="T611" s="16"/>
      <c r="U611" s="16"/>
      <c r="V611" s="16"/>
      <c r="W611" s="16"/>
      <c r="X611" s="4"/>
    </row>
    <row r="612" spans="1:25" ht="32.25" customHeight="1" x14ac:dyDescent="0.35">
      <c r="A612" s="1"/>
      <c r="B612" s="4" t="s">
        <v>68</v>
      </c>
      <c r="C612" s="4" t="s">
        <v>1100</v>
      </c>
      <c r="D612" s="4" t="s">
        <v>1101</v>
      </c>
      <c r="E612" s="4" t="s">
        <v>1269</v>
      </c>
      <c r="F612" s="4" t="s">
        <v>1270</v>
      </c>
      <c r="G612" s="4" t="str">
        <f t="shared" si="33"/>
        <v xml:space="preserve">CAPACITACIÓN: Implementar estrategias de capacitación y formación para mejorar las habilidades y conocimientos del personal en el desempeño de sus funciones, acorde a las necesidades, valores y ejes institucionales. </v>
      </c>
      <c r="H612" s="4" t="s">
        <v>1363</v>
      </c>
      <c r="I612" s="4" t="s">
        <v>1364</v>
      </c>
      <c r="J612" s="4" t="s">
        <v>28</v>
      </c>
      <c r="K612" s="4" t="s">
        <v>1330</v>
      </c>
      <c r="L612" s="4" t="s">
        <v>35</v>
      </c>
      <c r="M612" s="4" t="s">
        <v>1367</v>
      </c>
      <c r="N612" s="4" t="s">
        <v>27</v>
      </c>
      <c r="O612" s="4"/>
      <c r="P612" s="4"/>
      <c r="Q612" s="4"/>
      <c r="R612" s="16"/>
      <c r="S612" s="16"/>
      <c r="T612" s="16"/>
      <c r="U612" s="16"/>
      <c r="V612" s="16"/>
      <c r="W612" s="16"/>
      <c r="X612" s="4"/>
    </row>
    <row r="613" spans="1:25" ht="32.25" customHeight="1" x14ac:dyDescent="0.35">
      <c r="A613" s="1"/>
      <c r="B613" s="3" t="s">
        <v>68</v>
      </c>
      <c r="C613" s="3" t="s">
        <v>1368</v>
      </c>
      <c r="D613" s="3" t="s">
        <v>1369</v>
      </c>
      <c r="E613" s="3" t="s">
        <v>1370</v>
      </c>
      <c r="F613" s="3" t="s">
        <v>1371</v>
      </c>
      <c r="G613" s="3" t="str">
        <f t="shared" ref="G613:G651" si="38">_xlfn.CONCAT(E613,": ",F613)</f>
        <v>GESTIÓN ESTRATÉGICA INSTITUCIONAL: Gestionar el proceso de toma de decisiones conforme al contenido del plan estratégico con el fin de administrar los recursos presupuestarios en función de las prioridades institucionales.</v>
      </c>
      <c r="H613" s="28" t="s">
        <v>1372</v>
      </c>
      <c r="I613" s="28" t="s">
        <v>1373</v>
      </c>
      <c r="J613" s="3" t="s">
        <v>431</v>
      </c>
      <c r="K613" s="3" t="s">
        <v>1374</v>
      </c>
      <c r="L613" s="3">
        <v>2019</v>
      </c>
      <c r="M613" s="3" t="s">
        <v>1375</v>
      </c>
      <c r="N613" s="3" t="s">
        <v>431</v>
      </c>
      <c r="O613" s="3" t="s">
        <v>30</v>
      </c>
      <c r="P613" s="3">
        <v>0</v>
      </c>
      <c r="Q613" s="3">
        <v>100</v>
      </c>
      <c r="R613" s="5">
        <v>0.1</v>
      </c>
      <c r="S613" s="5">
        <v>0.2</v>
      </c>
      <c r="T613" s="5">
        <v>0.4</v>
      </c>
      <c r="U613" s="5">
        <v>0.6</v>
      </c>
      <c r="V613" s="5">
        <v>0.8</v>
      </c>
      <c r="W613" s="5">
        <v>1</v>
      </c>
      <c r="X613" s="3" t="s">
        <v>1376</v>
      </c>
      <c r="Y613" s="11" t="s">
        <v>1475</v>
      </c>
    </row>
    <row r="614" spans="1:25" ht="32.25" customHeight="1" x14ac:dyDescent="0.35">
      <c r="A614" s="1"/>
      <c r="B614" s="3" t="s">
        <v>68</v>
      </c>
      <c r="C614" s="3" t="s">
        <v>1368</v>
      </c>
      <c r="D614" s="3" t="s">
        <v>1369</v>
      </c>
      <c r="E614" s="3" t="s">
        <v>1370</v>
      </c>
      <c r="F614" s="3" t="s">
        <v>1371</v>
      </c>
      <c r="G614" s="3" t="str">
        <f t="shared" si="38"/>
        <v>GESTIÓN ESTRATÉGICA INSTITUCIONAL: Gestionar el proceso de toma de decisiones conforme al contenido del plan estratégico con el fin de administrar los recursos presupuestarios en función de las prioridades institucionales.</v>
      </c>
      <c r="H614" s="28" t="s">
        <v>1372</v>
      </c>
      <c r="I614" s="28" t="s">
        <v>1373</v>
      </c>
      <c r="J614" s="3" t="s">
        <v>431</v>
      </c>
      <c r="K614" s="3" t="s">
        <v>1374</v>
      </c>
      <c r="L614" s="3" t="s">
        <v>83</v>
      </c>
      <c r="M614" s="3" t="s">
        <v>1378</v>
      </c>
      <c r="N614" s="3" t="s">
        <v>431</v>
      </c>
      <c r="O614" s="3"/>
      <c r="P614" s="3"/>
      <c r="Q614" s="3"/>
      <c r="R614" s="5"/>
      <c r="S614" s="5"/>
      <c r="T614" s="5"/>
      <c r="U614" s="5"/>
      <c r="V614" s="5"/>
      <c r="W614" s="5"/>
      <c r="X614" s="3"/>
      <c r="Y614" s="11" t="s">
        <v>1475</v>
      </c>
    </row>
    <row r="615" spans="1:25" ht="32.25" customHeight="1" x14ac:dyDescent="0.35">
      <c r="A615" s="1"/>
      <c r="B615" s="3" t="s">
        <v>68</v>
      </c>
      <c r="C615" s="3" t="s">
        <v>1368</v>
      </c>
      <c r="D615" s="3" t="s">
        <v>1369</v>
      </c>
      <c r="E615" s="3" t="s">
        <v>1370</v>
      </c>
      <c r="F615" s="3" t="s">
        <v>1371</v>
      </c>
      <c r="G615" s="3" t="str">
        <f t="shared" si="38"/>
        <v>GESTIÓN ESTRATÉGICA INSTITUCIONAL: Gestionar el proceso de toma de decisiones conforme al contenido del plan estratégico con el fin de administrar los recursos presupuestarios en función de las prioridades institucionales.</v>
      </c>
      <c r="H615" s="28" t="s">
        <v>1372</v>
      </c>
      <c r="I615" s="28" t="s">
        <v>1373</v>
      </c>
      <c r="J615" s="3" t="s">
        <v>431</v>
      </c>
      <c r="K615" s="3" t="s">
        <v>1374</v>
      </c>
      <c r="L615" s="3" t="s">
        <v>344</v>
      </c>
      <c r="M615" s="3" t="s">
        <v>1379</v>
      </c>
      <c r="N615" s="3" t="s">
        <v>431</v>
      </c>
      <c r="O615" s="3"/>
      <c r="P615" s="3"/>
      <c r="Q615" s="3"/>
      <c r="R615" s="5"/>
      <c r="S615" s="5"/>
      <c r="T615" s="5"/>
      <c r="U615" s="5"/>
      <c r="V615" s="5"/>
      <c r="W615" s="5"/>
      <c r="X615" s="3"/>
      <c r="Y615" s="11" t="s">
        <v>1475</v>
      </c>
    </row>
    <row r="616" spans="1:25" ht="32.25" customHeight="1" x14ac:dyDescent="0.35">
      <c r="A616" s="1"/>
      <c r="B616" s="3" t="s">
        <v>68</v>
      </c>
      <c r="C616" s="3" t="s">
        <v>1368</v>
      </c>
      <c r="D616" s="3" t="s">
        <v>1369</v>
      </c>
      <c r="E616" s="3" t="s">
        <v>1370</v>
      </c>
      <c r="F616" s="3" t="s">
        <v>1371</v>
      </c>
      <c r="G616" s="3" t="str">
        <f t="shared" si="38"/>
        <v>GESTIÓN ESTRATÉGICA INSTITUCIONAL: Gestionar el proceso de toma de decisiones conforme al contenido del plan estratégico con el fin de administrar los recursos presupuestarios en función de las prioridades institucionales.</v>
      </c>
      <c r="H616" s="28" t="s">
        <v>1372</v>
      </c>
      <c r="I616" s="28" t="s">
        <v>1373</v>
      </c>
      <c r="J616" s="3" t="s">
        <v>431</v>
      </c>
      <c r="K616" s="3" t="s">
        <v>1374</v>
      </c>
      <c r="L616" s="3" t="s">
        <v>1380</v>
      </c>
      <c r="M616" s="3" t="s">
        <v>1381</v>
      </c>
      <c r="N616" s="3" t="s">
        <v>431</v>
      </c>
      <c r="O616" s="3"/>
      <c r="P616" s="3"/>
      <c r="Q616" s="3"/>
      <c r="R616" s="5"/>
      <c r="S616" s="5"/>
      <c r="T616" s="5"/>
      <c r="U616" s="5"/>
      <c r="V616" s="5"/>
      <c r="W616" s="5"/>
      <c r="X616" s="3"/>
      <c r="Y616" s="11" t="s">
        <v>1475</v>
      </c>
    </row>
    <row r="617" spans="1:25" ht="32.25" customHeight="1" x14ac:dyDescent="0.35">
      <c r="A617" s="1"/>
      <c r="B617" s="3" t="s">
        <v>68</v>
      </c>
      <c r="C617" s="3" t="s">
        <v>1368</v>
      </c>
      <c r="D617" s="3" t="s">
        <v>1369</v>
      </c>
      <c r="E617" s="3" t="s">
        <v>1370</v>
      </c>
      <c r="F617" s="3" t="s">
        <v>1371</v>
      </c>
      <c r="G617" s="3" t="str">
        <f t="shared" si="38"/>
        <v>GESTIÓN ESTRATÉGICA INSTITUCIONAL: Gestionar el proceso de toma de decisiones conforme al contenido del plan estratégico con el fin de administrar los recursos presupuestarios en función de las prioridades institucionales.</v>
      </c>
      <c r="H617" s="28" t="s">
        <v>1372</v>
      </c>
      <c r="I617" s="28" t="s">
        <v>1373</v>
      </c>
      <c r="J617" s="3" t="s">
        <v>431</v>
      </c>
      <c r="K617" s="3" t="s">
        <v>1374</v>
      </c>
      <c r="L617" s="3">
        <v>2022</v>
      </c>
      <c r="M617" s="3" t="s">
        <v>1382</v>
      </c>
      <c r="N617" s="3" t="s">
        <v>431</v>
      </c>
      <c r="O617" s="3"/>
      <c r="P617" s="3"/>
      <c r="Q617" s="3"/>
      <c r="R617" s="5"/>
      <c r="S617" s="5"/>
      <c r="T617" s="5"/>
      <c r="U617" s="5"/>
      <c r="V617" s="5"/>
      <c r="W617" s="5"/>
      <c r="X617" s="3"/>
      <c r="Y617" s="11" t="s">
        <v>1475</v>
      </c>
    </row>
    <row r="618" spans="1:25" ht="32.25" customHeight="1" x14ac:dyDescent="0.35">
      <c r="A618" s="1"/>
      <c r="B618" s="3" t="s">
        <v>68</v>
      </c>
      <c r="C618" s="3" t="s">
        <v>1368</v>
      </c>
      <c r="D618" s="3" t="s">
        <v>1369</v>
      </c>
      <c r="E618" s="3" t="s">
        <v>1370</v>
      </c>
      <c r="F618" s="3" t="s">
        <v>1371</v>
      </c>
      <c r="G618" s="3" t="str">
        <f t="shared" si="38"/>
        <v>GESTIÓN ESTRATÉGICA INSTITUCIONAL: Gestionar el proceso de toma de decisiones conforme al contenido del plan estratégico con el fin de administrar los recursos presupuestarios en función de las prioridades institucionales.</v>
      </c>
      <c r="H618" s="28" t="s">
        <v>1372</v>
      </c>
      <c r="I618" s="28" t="s">
        <v>1373</v>
      </c>
      <c r="J618" s="3" t="s">
        <v>431</v>
      </c>
      <c r="K618" s="3" t="s">
        <v>1374</v>
      </c>
      <c r="L618" s="3">
        <v>2023</v>
      </c>
      <c r="M618" s="3" t="s">
        <v>1383</v>
      </c>
      <c r="N618" s="3" t="s">
        <v>431</v>
      </c>
      <c r="O618" s="3"/>
      <c r="P618" s="3"/>
      <c r="Q618" s="3"/>
      <c r="R618" s="5"/>
      <c r="S618" s="5"/>
      <c r="T618" s="5"/>
      <c r="U618" s="5"/>
      <c r="V618" s="5"/>
      <c r="W618" s="5"/>
      <c r="X618" s="3"/>
      <c r="Y618" s="11" t="s">
        <v>1475</v>
      </c>
    </row>
    <row r="619" spans="1:25" ht="32.25" customHeight="1" x14ac:dyDescent="0.35">
      <c r="A619" s="1"/>
      <c r="B619" s="3" t="s">
        <v>68</v>
      </c>
      <c r="C619" s="3" t="s">
        <v>1368</v>
      </c>
      <c r="D619" s="3" t="s">
        <v>1369</v>
      </c>
      <c r="E619" s="3" t="s">
        <v>1370</v>
      </c>
      <c r="F619" s="3" t="s">
        <v>1371</v>
      </c>
      <c r="G619" s="3" t="str">
        <f t="shared" si="38"/>
        <v>GESTIÓN ESTRATÉGICA INSTITUCIONAL: Gestionar el proceso de toma de decisiones conforme al contenido del plan estratégico con el fin de administrar los recursos presupuestarios en función de las prioridades institucionales.</v>
      </c>
      <c r="H619" s="28" t="s">
        <v>1372</v>
      </c>
      <c r="I619" s="28" t="s">
        <v>1373</v>
      </c>
      <c r="J619" s="3" t="s">
        <v>431</v>
      </c>
      <c r="K619" s="3" t="s">
        <v>1374</v>
      </c>
      <c r="L619" s="3">
        <v>2024</v>
      </c>
      <c r="M619" s="3" t="s">
        <v>1384</v>
      </c>
      <c r="N619" s="3" t="s">
        <v>431</v>
      </c>
      <c r="O619" s="3"/>
      <c r="P619" s="3"/>
      <c r="Q619" s="3"/>
      <c r="R619" s="5"/>
      <c r="S619" s="5"/>
      <c r="T619" s="5"/>
      <c r="U619" s="5"/>
      <c r="V619" s="5"/>
      <c r="W619" s="5"/>
      <c r="X619" s="3"/>
      <c r="Y619" s="11" t="s">
        <v>1475</v>
      </c>
    </row>
    <row r="620" spans="1:25" ht="32.25" customHeight="1" x14ac:dyDescent="0.35">
      <c r="A620" s="1"/>
      <c r="B620" s="4" t="s">
        <v>68</v>
      </c>
      <c r="C620" s="4" t="s">
        <v>1368</v>
      </c>
      <c r="D620" s="4" t="s">
        <v>1369</v>
      </c>
      <c r="E620" s="4" t="s">
        <v>1385</v>
      </c>
      <c r="F620" s="4" t="s">
        <v>1386</v>
      </c>
      <c r="G620" s="4" t="str">
        <f t="shared" si="38"/>
        <v>GESTIÓN ADMINISTRATIVA POR MEDIO DEL PORTAFOLIO DE PROYECTOS ESTRATÉGICOS: Fortalecer la administración del portafolio de proyectos en la gestión del Poder Judicial, que contribuya en el cumplimiento de los compromisos establecidos en el plan estratégico institucional.</v>
      </c>
      <c r="H620" s="29" t="s">
        <v>1387</v>
      </c>
      <c r="I620" s="29" t="s">
        <v>1388</v>
      </c>
      <c r="J620" s="4" t="s">
        <v>431</v>
      </c>
      <c r="K620" s="4" t="s">
        <v>1389</v>
      </c>
      <c r="L620" s="4">
        <v>2019</v>
      </c>
      <c r="M620" s="4" t="s">
        <v>1390</v>
      </c>
      <c r="N620" s="4" t="s">
        <v>431</v>
      </c>
      <c r="O620" s="4" t="s">
        <v>30</v>
      </c>
      <c r="P620" s="4">
        <v>0</v>
      </c>
      <c r="Q620" s="4">
        <v>100</v>
      </c>
      <c r="R620" s="16">
        <v>0.1</v>
      </c>
      <c r="S620" s="16">
        <v>0.2</v>
      </c>
      <c r="T620" s="16">
        <v>0.4</v>
      </c>
      <c r="U620" s="16">
        <v>0.6</v>
      </c>
      <c r="V620" s="16">
        <v>0.8</v>
      </c>
      <c r="W620" s="16">
        <v>1</v>
      </c>
      <c r="X620" s="4" t="s">
        <v>1391</v>
      </c>
    </row>
    <row r="621" spans="1:25" ht="32.25" customHeight="1" x14ac:dyDescent="0.35">
      <c r="A621" s="1"/>
      <c r="B621" s="4" t="s">
        <v>68</v>
      </c>
      <c r="C621" s="4" t="s">
        <v>1368</v>
      </c>
      <c r="D621" s="4" t="s">
        <v>1369</v>
      </c>
      <c r="E621" s="4" t="s">
        <v>1385</v>
      </c>
      <c r="F621" s="4" t="s">
        <v>1386</v>
      </c>
      <c r="G621" s="4" t="str">
        <f t="shared" si="38"/>
        <v>GESTIÓN ADMINISTRATIVA POR MEDIO DEL PORTAFOLIO DE PROYECTOS ESTRATÉGICOS: Fortalecer la administración del portafolio de proyectos en la gestión del Poder Judicial, que contribuya en el cumplimiento de los compromisos establecidos en el plan estratégico institucional.</v>
      </c>
      <c r="H621" s="29" t="s">
        <v>1387</v>
      </c>
      <c r="I621" s="29" t="s">
        <v>1388</v>
      </c>
      <c r="J621" s="4" t="s">
        <v>431</v>
      </c>
      <c r="K621" s="4" t="s">
        <v>1389</v>
      </c>
      <c r="L621" s="4" t="s">
        <v>86</v>
      </c>
      <c r="M621" s="4" t="s">
        <v>1392</v>
      </c>
      <c r="N621" s="4" t="s">
        <v>431</v>
      </c>
      <c r="O621" s="4"/>
      <c r="P621" s="4"/>
      <c r="Q621" s="4"/>
      <c r="R621" s="16"/>
      <c r="S621" s="16"/>
      <c r="T621" s="16"/>
      <c r="U621" s="16"/>
      <c r="V621" s="16"/>
      <c r="W621" s="16"/>
      <c r="X621" s="4"/>
    </row>
    <row r="622" spans="1:25" ht="32.25" customHeight="1" x14ac:dyDescent="0.35">
      <c r="A622" s="1"/>
      <c r="B622" s="4" t="s">
        <v>68</v>
      </c>
      <c r="C622" s="4" t="s">
        <v>1368</v>
      </c>
      <c r="D622" s="4" t="s">
        <v>1369</v>
      </c>
      <c r="E622" s="4" t="s">
        <v>1385</v>
      </c>
      <c r="F622" s="4" t="s">
        <v>1386</v>
      </c>
      <c r="G622" s="4" t="str">
        <f t="shared" si="38"/>
        <v>GESTIÓN ADMINISTRATIVA POR MEDIO DEL PORTAFOLIO DE PROYECTOS ESTRATÉGICOS: Fortalecer la administración del portafolio de proyectos en la gestión del Poder Judicial, que contribuya en el cumplimiento de los compromisos establecidos en el plan estratégico institucional.</v>
      </c>
      <c r="H622" s="29" t="s">
        <v>1387</v>
      </c>
      <c r="I622" s="29" t="s">
        <v>1388</v>
      </c>
      <c r="J622" s="4" t="s">
        <v>431</v>
      </c>
      <c r="K622" s="4" t="s">
        <v>1389</v>
      </c>
      <c r="L622" s="4">
        <v>2024</v>
      </c>
      <c r="M622" s="4" t="s">
        <v>1384</v>
      </c>
      <c r="N622" s="4" t="s">
        <v>431</v>
      </c>
      <c r="O622" s="4"/>
      <c r="P622" s="4"/>
      <c r="Q622" s="4"/>
      <c r="R622" s="16"/>
      <c r="S622" s="16"/>
      <c r="T622" s="16"/>
      <c r="U622" s="16"/>
      <c r="V622" s="16"/>
      <c r="W622" s="16"/>
      <c r="X622" s="4"/>
    </row>
    <row r="623" spans="1:25" ht="32.25" customHeight="1" x14ac:dyDescent="0.35">
      <c r="A623" s="1"/>
      <c r="B623" s="3" t="s">
        <v>68</v>
      </c>
      <c r="C623" s="3" t="s">
        <v>1368</v>
      </c>
      <c r="D623" s="3" t="s">
        <v>1369</v>
      </c>
      <c r="E623" s="3" t="s">
        <v>1393</v>
      </c>
      <c r="F623" s="3" t="s">
        <v>1394</v>
      </c>
      <c r="G623" s="3" t="str">
        <f t="shared" si="38"/>
        <v xml:space="preserve">GESTIÓN DE POLÍTICAS INSTITUCIONALES: Gestionar el desarrollo, implementación y seguimiento de las políticas institucionales para fortalecer la gestión judicial con el fin de mejorar los servicios de justicia. </v>
      </c>
      <c r="H623" s="28" t="s">
        <v>1395</v>
      </c>
      <c r="I623" s="28" t="s">
        <v>1396</v>
      </c>
      <c r="J623" s="3" t="s">
        <v>431</v>
      </c>
      <c r="K623" s="3" t="s">
        <v>1397</v>
      </c>
      <c r="L623" s="3">
        <v>2019</v>
      </c>
      <c r="M623" s="3" t="s">
        <v>1398</v>
      </c>
      <c r="N623" s="3" t="s">
        <v>431</v>
      </c>
      <c r="O623" s="3" t="s">
        <v>30</v>
      </c>
      <c r="P623" s="3">
        <v>0</v>
      </c>
      <c r="Q623" s="3">
        <v>100</v>
      </c>
      <c r="R623" s="5">
        <v>0.1</v>
      </c>
      <c r="S623" s="5">
        <v>0.2</v>
      </c>
      <c r="T623" s="5">
        <v>0.4</v>
      </c>
      <c r="U623" s="5">
        <v>0.6</v>
      </c>
      <c r="V623" s="5">
        <v>0.8</v>
      </c>
      <c r="W623" s="5">
        <v>1</v>
      </c>
      <c r="X623" s="3" t="s">
        <v>1399</v>
      </c>
    </row>
    <row r="624" spans="1:25" ht="32.25" customHeight="1" x14ac:dyDescent="0.35">
      <c r="A624" s="1"/>
      <c r="B624" s="3" t="s">
        <v>68</v>
      </c>
      <c r="C624" s="3" t="s">
        <v>1368</v>
      </c>
      <c r="D624" s="3" t="s">
        <v>1369</v>
      </c>
      <c r="E624" s="3" t="s">
        <v>1393</v>
      </c>
      <c r="F624" s="3" t="s">
        <v>1394</v>
      </c>
      <c r="G624" s="3" t="str">
        <f t="shared" si="38"/>
        <v xml:space="preserve">GESTIÓN DE POLÍTICAS INSTITUCIONALES: Gestionar el desarrollo, implementación y seguimiento de las políticas institucionales para fortalecer la gestión judicial con el fin de mejorar los servicios de justicia. </v>
      </c>
      <c r="H624" s="28" t="s">
        <v>1395</v>
      </c>
      <c r="I624" s="28" t="s">
        <v>1396</v>
      </c>
      <c r="J624" s="3" t="s">
        <v>431</v>
      </c>
      <c r="K624" s="3" t="s">
        <v>1397</v>
      </c>
      <c r="L624" s="3" t="s">
        <v>86</v>
      </c>
      <c r="M624" s="3" t="s">
        <v>1400</v>
      </c>
      <c r="N624" s="3" t="s">
        <v>431</v>
      </c>
      <c r="O624" s="3"/>
      <c r="P624" s="3"/>
      <c r="Q624" s="3"/>
      <c r="R624" s="5"/>
      <c r="S624" s="5"/>
      <c r="T624" s="5"/>
      <c r="U624" s="5"/>
      <c r="V624" s="5"/>
      <c r="W624" s="5"/>
      <c r="X624" s="3"/>
    </row>
    <row r="625" spans="1:25" ht="32.25" customHeight="1" x14ac:dyDescent="0.35">
      <c r="A625" s="1"/>
      <c r="B625" s="3" t="s">
        <v>68</v>
      </c>
      <c r="C625" s="3" t="s">
        <v>1368</v>
      </c>
      <c r="D625" s="3" t="s">
        <v>1369</v>
      </c>
      <c r="E625" s="3" t="s">
        <v>1393</v>
      </c>
      <c r="F625" s="3" t="s">
        <v>1394</v>
      </c>
      <c r="G625" s="3" t="str">
        <f t="shared" si="38"/>
        <v xml:space="preserve">GESTIÓN DE POLÍTICAS INSTITUCIONALES: Gestionar el desarrollo, implementación y seguimiento de las políticas institucionales para fortalecer la gestión judicial con el fin de mejorar los servicios de justicia. </v>
      </c>
      <c r="H625" s="28" t="s">
        <v>1395</v>
      </c>
      <c r="I625" s="28" t="s">
        <v>1396</v>
      </c>
      <c r="J625" s="3" t="s">
        <v>431</v>
      </c>
      <c r="K625" s="3" t="s">
        <v>1397</v>
      </c>
      <c r="L625" s="3">
        <v>2024</v>
      </c>
      <c r="M625" s="3" t="s">
        <v>1401</v>
      </c>
      <c r="N625" s="3" t="s">
        <v>431</v>
      </c>
      <c r="O625" s="3"/>
      <c r="P625" s="3"/>
      <c r="Q625" s="3"/>
      <c r="R625" s="5"/>
      <c r="S625" s="5"/>
      <c r="T625" s="5"/>
      <c r="U625" s="5"/>
      <c r="V625" s="5"/>
      <c r="W625" s="5"/>
      <c r="X625" s="3"/>
    </row>
    <row r="626" spans="1:25" ht="32.25" customHeight="1" x14ac:dyDescent="0.35">
      <c r="A626" s="1"/>
      <c r="B626" s="4" t="s">
        <v>68</v>
      </c>
      <c r="C626" s="4" t="s">
        <v>1368</v>
      </c>
      <c r="D626" s="4" t="s">
        <v>1369</v>
      </c>
      <c r="E626" s="4" t="s">
        <v>1370</v>
      </c>
      <c r="F626" s="4" t="s">
        <v>1371</v>
      </c>
      <c r="G626" s="4" t="str">
        <f t="shared" si="38"/>
        <v>GESTIÓN ESTRATÉGICA INSTITUCIONAL: Gestionar el proceso de toma de decisiones conforme al contenido del plan estratégico con el fin de administrar los recursos presupuestarios en función de las prioridades institucionales.</v>
      </c>
      <c r="H626" s="29" t="s">
        <v>1402</v>
      </c>
      <c r="I626" s="29" t="s">
        <v>1403</v>
      </c>
      <c r="J626" s="4" t="s">
        <v>431</v>
      </c>
      <c r="K626" s="4" t="s">
        <v>1404</v>
      </c>
      <c r="L626" s="4">
        <v>2019</v>
      </c>
      <c r="M626" s="4" t="s">
        <v>1405</v>
      </c>
      <c r="N626" s="4" t="s">
        <v>431</v>
      </c>
      <c r="O626" s="4" t="s">
        <v>30</v>
      </c>
      <c r="P626" s="4">
        <v>0</v>
      </c>
      <c r="Q626" s="4">
        <v>100</v>
      </c>
      <c r="R626" s="16">
        <v>0.1</v>
      </c>
      <c r="S626" s="16">
        <v>0.2</v>
      </c>
      <c r="T626" s="16">
        <v>0.4</v>
      </c>
      <c r="U626" s="16">
        <v>0.6</v>
      </c>
      <c r="V626" s="16">
        <v>0.8</v>
      </c>
      <c r="W626" s="16">
        <v>1</v>
      </c>
      <c r="X626" s="4" t="s">
        <v>1406</v>
      </c>
    </row>
    <row r="627" spans="1:25" ht="32.25" customHeight="1" x14ac:dyDescent="0.35">
      <c r="A627" s="1"/>
      <c r="B627" s="4" t="s">
        <v>68</v>
      </c>
      <c r="C627" s="4" t="s">
        <v>1368</v>
      </c>
      <c r="D627" s="4" t="s">
        <v>1369</v>
      </c>
      <c r="E627" s="4" t="s">
        <v>1370</v>
      </c>
      <c r="F627" s="4" t="s">
        <v>1371</v>
      </c>
      <c r="G627" s="4" t="str">
        <f t="shared" si="38"/>
        <v>GESTIÓN ESTRATÉGICA INSTITUCIONAL: Gestionar el proceso de toma de decisiones conforme al contenido del plan estratégico con el fin de administrar los recursos presupuestarios en función de las prioridades institucionales.</v>
      </c>
      <c r="H627" s="29" t="s">
        <v>1402</v>
      </c>
      <c r="I627" s="29" t="s">
        <v>1403</v>
      </c>
      <c r="J627" s="4" t="s">
        <v>431</v>
      </c>
      <c r="K627" s="4" t="s">
        <v>1404</v>
      </c>
      <c r="L627" s="4" t="s">
        <v>83</v>
      </c>
      <c r="M627" s="4" t="s">
        <v>490</v>
      </c>
      <c r="N627" s="4" t="s">
        <v>431</v>
      </c>
      <c r="O627" s="4"/>
      <c r="P627" s="4"/>
      <c r="Q627" s="4"/>
      <c r="R627" s="16"/>
      <c r="S627" s="16"/>
      <c r="T627" s="16"/>
      <c r="U627" s="16"/>
      <c r="V627" s="16"/>
      <c r="W627" s="16"/>
      <c r="X627" s="4"/>
    </row>
    <row r="628" spans="1:25" ht="32.25" customHeight="1" x14ac:dyDescent="0.35">
      <c r="A628" s="1"/>
      <c r="B628" s="4" t="s">
        <v>68</v>
      </c>
      <c r="C628" s="4" t="s">
        <v>1368</v>
      </c>
      <c r="D628" s="4" t="s">
        <v>1369</v>
      </c>
      <c r="E628" s="4" t="s">
        <v>1370</v>
      </c>
      <c r="F628" s="4" t="s">
        <v>1371</v>
      </c>
      <c r="G628" s="4" t="str">
        <f t="shared" si="38"/>
        <v>GESTIÓN ESTRATÉGICA INSTITUCIONAL: Gestionar el proceso de toma de decisiones conforme al contenido del plan estratégico con el fin de administrar los recursos presupuestarios en función de las prioridades institucionales.</v>
      </c>
      <c r="H628" s="29" t="s">
        <v>1402</v>
      </c>
      <c r="I628" s="29" t="s">
        <v>1403</v>
      </c>
      <c r="J628" s="4" t="s">
        <v>431</v>
      </c>
      <c r="K628" s="4" t="s">
        <v>1404</v>
      </c>
      <c r="L628" s="4" t="s">
        <v>86</v>
      </c>
      <c r="M628" s="4" t="s">
        <v>573</v>
      </c>
      <c r="N628" s="4" t="s">
        <v>431</v>
      </c>
      <c r="O628" s="4"/>
      <c r="P628" s="4"/>
      <c r="Q628" s="4"/>
      <c r="R628" s="16"/>
      <c r="S628" s="16"/>
      <c r="T628" s="16"/>
      <c r="U628" s="16"/>
      <c r="V628" s="16"/>
      <c r="W628" s="16"/>
      <c r="X628" s="4"/>
    </row>
    <row r="629" spans="1:25" ht="32.25" customHeight="1" x14ac:dyDescent="0.35">
      <c r="A629" s="1"/>
      <c r="B629" s="3" t="s">
        <v>339</v>
      </c>
      <c r="C629" s="3" t="s">
        <v>1368</v>
      </c>
      <c r="D629" s="3" t="s">
        <v>1369</v>
      </c>
      <c r="E629" s="3" t="s">
        <v>1370</v>
      </c>
      <c r="F629" s="3" t="s">
        <v>1371</v>
      </c>
      <c r="G629" s="3" t="str">
        <f t="shared" si="38"/>
        <v>GESTIÓN ESTRATÉGICA INSTITUCIONAL: Gestionar el proceso de toma de decisiones conforme al contenido del plan estratégico con el fin de administrar los recursos presupuestarios en función de las prioridades institucionales.</v>
      </c>
      <c r="H629" s="3" t="s">
        <v>1407</v>
      </c>
      <c r="I629" s="3" t="s">
        <v>1408</v>
      </c>
      <c r="J629" s="3" t="s">
        <v>431</v>
      </c>
      <c r="K629" s="3" t="s">
        <v>498</v>
      </c>
      <c r="L629" s="3" t="s">
        <v>83</v>
      </c>
      <c r="M629" s="3" t="s">
        <v>1409</v>
      </c>
      <c r="N629" s="3" t="s">
        <v>431</v>
      </c>
      <c r="O629" s="3" t="s">
        <v>228</v>
      </c>
      <c r="P629" s="3">
        <v>0</v>
      </c>
      <c r="Q629" s="5">
        <v>0.8</v>
      </c>
      <c r="R629" s="5">
        <v>0.1</v>
      </c>
      <c r="S629" s="5">
        <v>0.2</v>
      </c>
      <c r="T629" s="5">
        <v>0.3</v>
      </c>
      <c r="U629" s="5">
        <v>0.5</v>
      </c>
      <c r="V629" s="5">
        <v>0.7</v>
      </c>
      <c r="W629" s="5">
        <v>0.8</v>
      </c>
      <c r="X629" s="3" t="s">
        <v>82</v>
      </c>
    </row>
    <row r="630" spans="1:25" ht="32.25" customHeight="1" x14ac:dyDescent="0.35">
      <c r="A630" s="1"/>
      <c r="B630" s="4" t="s">
        <v>68</v>
      </c>
      <c r="C630" s="4" t="s">
        <v>1368</v>
      </c>
      <c r="D630" s="4" t="s">
        <v>1369</v>
      </c>
      <c r="E630" s="4" t="s">
        <v>1370</v>
      </c>
      <c r="F630" s="4" t="s">
        <v>1371</v>
      </c>
      <c r="G630" s="4" t="str">
        <f t="shared" si="38"/>
        <v>GESTIÓN ESTRATÉGICA INSTITUCIONAL: Gestionar el proceso de toma de decisiones conforme al contenido del plan estratégico con el fin de administrar los recursos presupuestarios en función de las prioridades institucionales.</v>
      </c>
      <c r="H630" s="4" t="s">
        <v>1410</v>
      </c>
      <c r="I630" s="4" t="s">
        <v>1411</v>
      </c>
      <c r="J630" s="4" t="s">
        <v>305</v>
      </c>
      <c r="K630" s="4" t="s">
        <v>1412</v>
      </c>
      <c r="L630" s="4" t="s">
        <v>83</v>
      </c>
      <c r="M630" s="4" t="s">
        <v>1413</v>
      </c>
      <c r="N630" s="4"/>
      <c r="O630" s="4" t="s">
        <v>1414</v>
      </c>
      <c r="P630" s="16" t="s">
        <v>1415</v>
      </c>
      <c r="Q630" s="24">
        <v>0.94499999999999995</v>
      </c>
      <c r="R630" s="4">
        <v>94.5</v>
      </c>
      <c r="S630" s="4">
        <v>94.5</v>
      </c>
      <c r="T630" s="4">
        <v>94.5</v>
      </c>
      <c r="U630" s="4">
        <v>94.5</v>
      </c>
      <c r="V630" s="4">
        <v>94.5</v>
      </c>
      <c r="W630" s="4">
        <v>94.5</v>
      </c>
      <c r="X630" s="4"/>
    </row>
    <row r="631" spans="1:25" s="10" customFormat="1" ht="32.25" customHeight="1" x14ac:dyDescent="0.35">
      <c r="A631" s="1"/>
      <c r="B631" s="4" t="s">
        <v>68</v>
      </c>
      <c r="C631" s="4" t="s">
        <v>1368</v>
      </c>
      <c r="D631" s="4" t="s">
        <v>1369</v>
      </c>
      <c r="E631" s="4" t="s">
        <v>1370</v>
      </c>
      <c r="F631" s="4" t="s">
        <v>1371</v>
      </c>
      <c r="G631" s="4" t="str">
        <f t="shared" si="38"/>
        <v>GESTIÓN ESTRATÉGICA INSTITUCIONAL: Gestionar el proceso de toma de decisiones conforme al contenido del plan estratégico con el fin de administrar los recursos presupuestarios en función de las prioridades institucionales.</v>
      </c>
      <c r="H631" s="4" t="s">
        <v>1416</v>
      </c>
      <c r="I631" s="29" t="s">
        <v>1417</v>
      </c>
      <c r="J631" s="4" t="s">
        <v>472</v>
      </c>
      <c r="K631" s="4" t="s">
        <v>1418</v>
      </c>
      <c r="L631" s="4" t="s">
        <v>83</v>
      </c>
      <c r="M631" s="4" t="s">
        <v>1419</v>
      </c>
      <c r="N631" s="4" t="s">
        <v>431</v>
      </c>
      <c r="O631" s="4" t="s">
        <v>228</v>
      </c>
      <c r="P631" s="4">
        <v>0</v>
      </c>
      <c r="Q631" s="4">
        <v>100</v>
      </c>
      <c r="R631" s="16">
        <v>1</v>
      </c>
      <c r="S631" s="16">
        <v>1</v>
      </c>
      <c r="T631" s="16">
        <v>1</v>
      </c>
      <c r="U631" s="16">
        <v>1</v>
      </c>
      <c r="V631" s="16">
        <v>1</v>
      </c>
      <c r="W631" s="16">
        <v>1</v>
      </c>
      <c r="X631" s="4" t="s">
        <v>82</v>
      </c>
    </row>
    <row r="632" spans="1:25" ht="32.25" customHeight="1" x14ac:dyDescent="0.35">
      <c r="A632" s="1"/>
      <c r="B632" s="3" t="s">
        <v>68</v>
      </c>
      <c r="C632" s="3" t="s">
        <v>1368</v>
      </c>
      <c r="D632" s="3" t="s">
        <v>1369</v>
      </c>
      <c r="E632" s="3" t="s">
        <v>1370</v>
      </c>
      <c r="F632" s="3" t="s">
        <v>1371</v>
      </c>
      <c r="G632" s="3" t="str">
        <f t="shared" si="38"/>
        <v>GESTIÓN ESTRATÉGICA INSTITUCIONAL: Gestionar el proceso de toma de decisiones conforme al contenido del plan estratégico con el fin de administrar los recursos presupuestarios en función de las prioridades institucionales.</v>
      </c>
      <c r="H632" s="3" t="s">
        <v>1420</v>
      </c>
      <c r="I632" s="3" t="s">
        <v>1421</v>
      </c>
      <c r="J632" s="3" t="s">
        <v>1422</v>
      </c>
      <c r="K632" s="3" t="s">
        <v>1423</v>
      </c>
      <c r="L632" s="3">
        <v>2019</v>
      </c>
      <c r="M632" s="3" t="s">
        <v>1424</v>
      </c>
      <c r="N632" s="3" t="s">
        <v>1425</v>
      </c>
      <c r="O632" s="3" t="s">
        <v>30</v>
      </c>
      <c r="P632" s="3">
        <v>0</v>
      </c>
      <c r="Q632" s="3">
        <v>100</v>
      </c>
      <c r="R632" s="5">
        <v>0.1</v>
      </c>
      <c r="S632" s="5">
        <v>0.2</v>
      </c>
      <c r="T632" s="5">
        <v>0.4</v>
      </c>
      <c r="U632" s="5">
        <v>0.6</v>
      </c>
      <c r="V632" s="5">
        <v>0.8</v>
      </c>
      <c r="W632" s="5">
        <v>1</v>
      </c>
      <c r="X632" s="3" t="s">
        <v>1426</v>
      </c>
    </row>
    <row r="633" spans="1:25" ht="32.25" customHeight="1" x14ac:dyDescent="0.35">
      <c r="A633" s="1"/>
      <c r="B633" s="3" t="s">
        <v>68</v>
      </c>
      <c r="C633" s="3" t="s">
        <v>1368</v>
      </c>
      <c r="D633" s="3" t="s">
        <v>1369</v>
      </c>
      <c r="E633" s="3" t="s">
        <v>1370</v>
      </c>
      <c r="F633" s="3" t="s">
        <v>1371</v>
      </c>
      <c r="G633" s="3" t="str">
        <f t="shared" si="38"/>
        <v>GESTIÓN ESTRATÉGICA INSTITUCIONAL: Gestionar el proceso de toma de decisiones conforme al contenido del plan estratégico con el fin de administrar los recursos presupuestarios en función de las prioridades institucionales.</v>
      </c>
      <c r="H633" s="3" t="s">
        <v>1420</v>
      </c>
      <c r="I633" s="3" t="s">
        <v>1421</v>
      </c>
      <c r="J633" s="3" t="s">
        <v>1422</v>
      </c>
      <c r="K633" s="3" t="s">
        <v>1423</v>
      </c>
      <c r="L633" s="3" t="s">
        <v>83</v>
      </c>
      <c r="M633" s="3" t="s">
        <v>1427</v>
      </c>
      <c r="N633" s="3" t="s">
        <v>1425</v>
      </c>
      <c r="O633" s="3"/>
      <c r="P633" s="3"/>
      <c r="Q633" s="3"/>
      <c r="R633" s="5"/>
      <c r="S633" s="5"/>
      <c r="T633" s="5"/>
      <c r="U633" s="5"/>
      <c r="V633" s="5"/>
      <c r="W633" s="5"/>
      <c r="X633" s="3"/>
    </row>
    <row r="634" spans="1:25" ht="32.25" customHeight="1" x14ac:dyDescent="0.35">
      <c r="A634" s="1"/>
      <c r="B634" s="3" t="s">
        <v>68</v>
      </c>
      <c r="C634" s="3" t="s">
        <v>1368</v>
      </c>
      <c r="D634" s="3" t="s">
        <v>1369</v>
      </c>
      <c r="E634" s="3" t="s">
        <v>1370</v>
      </c>
      <c r="F634" s="3" t="s">
        <v>1371</v>
      </c>
      <c r="G634" s="3" t="str">
        <f t="shared" si="38"/>
        <v>GESTIÓN ESTRATÉGICA INSTITUCIONAL: Gestionar el proceso de toma de decisiones conforme al contenido del plan estratégico con el fin de administrar los recursos presupuestarios en función de las prioridades institucionales.</v>
      </c>
      <c r="H634" s="3" t="s">
        <v>1420</v>
      </c>
      <c r="I634" s="3" t="s">
        <v>1421</v>
      </c>
      <c r="J634" s="3" t="s">
        <v>1422</v>
      </c>
      <c r="K634" s="3" t="s">
        <v>1423</v>
      </c>
      <c r="L634" s="3" t="s">
        <v>344</v>
      </c>
      <c r="M634" s="3" t="s">
        <v>1428</v>
      </c>
      <c r="N634" s="3" t="s">
        <v>1425</v>
      </c>
      <c r="O634" s="3"/>
      <c r="P634" s="3"/>
      <c r="Q634" s="3"/>
      <c r="R634" s="5"/>
      <c r="S634" s="5"/>
      <c r="T634" s="5"/>
      <c r="U634" s="5"/>
      <c r="V634" s="5"/>
      <c r="W634" s="5"/>
      <c r="X634" s="3"/>
    </row>
    <row r="635" spans="1:25" ht="32.25" customHeight="1" x14ac:dyDescent="0.35">
      <c r="A635" s="1"/>
      <c r="B635" s="3" t="s">
        <v>68</v>
      </c>
      <c r="C635" s="3" t="s">
        <v>1368</v>
      </c>
      <c r="D635" s="3" t="s">
        <v>1369</v>
      </c>
      <c r="E635" s="3" t="s">
        <v>1370</v>
      </c>
      <c r="F635" s="3" t="s">
        <v>1371</v>
      </c>
      <c r="G635" s="3" t="str">
        <f t="shared" si="38"/>
        <v>GESTIÓN ESTRATÉGICA INSTITUCIONAL: Gestionar el proceso de toma de decisiones conforme al contenido del plan estratégico con el fin de administrar los recursos presupuestarios en función de las prioridades institucionales.</v>
      </c>
      <c r="H635" s="3" t="s">
        <v>1420</v>
      </c>
      <c r="I635" s="3" t="s">
        <v>1421</v>
      </c>
      <c r="J635" s="3" t="s">
        <v>1422</v>
      </c>
      <c r="K635" s="3" t="s">
        <v>1423</v>
      </c>
      <c r="L635" s="3" t="s">
        <v>35</v>
      </c>
      <c r="M635" s="3" t="s">
        <v>1429</v>
      </c>
      <c r="N635" s="3" t="s">
        <v>1430</v>
      </c>
      <c r="O635" s="3"/>
      <c r="P635" s="3"/>
      <c r="Q635" s="3"/>
      <c r="R635" s="5"/>
      <c r="S635" s="5"/>
      <c r="T635" s="5"/>
      <c r="U635" s="5"/>
      <c r="V635" s="5"/>
      <c r="W635" s="5"/>
      <c r="X635" s="3"/>
    </row>
    <row r="636" spans="1:25" ht="32.25" customHeight="1" x14ac:dyDescent="0.35">
      <c r="A636" s="1"/>
      <c r="B636" s="4" t="s">
        <v>68</v>
      </c>
      <c r="C636" s="4" t="s">
        <v>1368</v>
      </c>
      <c r="D636" s="4" t="s">
        <v>1369</v>
      </c>
      <c r="E636" s="4" t="s">
        <v>1370</v>
      </c>
      <c r="F636" s="4" t="s">
        <v>1371</v>
      </c>
      <c r="G636" s="4" t="str">
        <f t="shared" si="38"/>
        <v>GESTIÓN ESTRATÉGICA INSTITUCIONAL: Gestionar el proceso de toma de decisiones conforme al contenido del plan estratégico con el fin de administrar los recursos presupuestarios en función de las prioridades institucionales.</v>
      </c>
      <c r="H636" s="4" t="s">
        <v>1431</v>
      </c>
      <c r="I636" s="4" t="s">
        <v>1432</v>
      </c>
      <c r="J636" s="4" t="s">
        <v>305</v>
      </c>
      <c r="K636" s="4" t="s">
        <v>1433</v>
      </c>
      <c r="L636" s="4">
        <v>2019</v>
      </c>
      <c r="M636" s="4" t="s">
        <v>1434</v>
      </c>
      <c r="N636" s="4" t="s">
        <v>1435</v>
      </c>
      <c r="O636" s="4" t="s">
        <v>30</v>
      </c>
      <c r="P636" s="4">
        <v>0</v>
      </c>
      <c r="Q636" s="4">
        <v>100</v>
      </c>
      <c r="R636" s="16">
        <v>0.1</v>
      </c>
      <c r="S636" s="16">
        <v>0.2</v>
      </c>
      <c r="T636" s="16">
        <v>0.4</v>
      </c>
      <c r="U636" s="16">
        <v>0.6</v>
      </c>
      <c r="V636" s="16">
        <v>0.8</v>
      </c>
      <c r="W636" s="16">
        <v>1</v>
      </c>
      <c r="X636" s="4" t="s">
        <v>1426</v>
      </c>
    </row>
    <row r="637" spans="1:25" ht="32.25" customHeight="1" x14ac:dyDescent="0.35">
      <c r="A637" s="1"/>
      <c r="B637" s="4" t="s">
        <v>68</v>
      </c>
      <c r="C637" s="4" t="s">
        <v>1368</v>
      </c>
      <c r="D637" s="4" t="s">
        <v>1369</v>
      </c>
      <c r="E637" s="4" t="s">
        <v>1370</v>
      </c>
      <c r="F637" s="4" t="s">
        <v>1371</v>
      </c>
      <c r="G637" s="4" t="str">
        <f t="shared" si="38"/>
        <v>GESTIÓN ESTRATÉGICA INSTITUCIONAL: Gestionar el proceso de toma de decisiones conforme al contenido del plan estratégico con el fin de administrar los recursos presupuestarios en función de las prioridades institucionales.</v>
      </c>
      <c r="H637" s="4" t="s">
        <v>1431</v>
      </c>
      <c r="I637" s="4" t="s">
        <v>1432</v>
      </c>
      <c r="J637" s="4" t="s">
        <v>305</v>
      </c>
      <c r="K637" s="4" t="s">
        <v>1433</v>
      </c>
      <c r="L637" s="4">
        <v>2020</v>
      </c>
      <c r="M637" s="4" t="s">
        <v>1436</v>
      </c>
      <c r="N637" s="4" t="s">
        <v>305</v>
      </c>
      <c r="O637" s="4"/>
      <c r="P637" s="4"/>
      <c r="Q637" s="4"/>
      <c r="R637" s="16"/>
      <c r="S637" s="16"/>
      <c r="T637" s="16"/>
      <c r="U637" s="16"/>
      <c r="V637" s="16"/>
      <c r="W637" s="16"/>
      <c r="X637" s="4"/>
    </row>
    <row r="638" spans="1:25" ht="32.25" customHeight="1" x14ac:dyDescent="0.35">
      <c r="A638" s="1"/>
      <c r="B638" s="4" t="s">
        <v>68</v>
      </c>
      <c r="C638" s="4" t="s">
        <v>1368</v>
      </c>
      <c r="D638" s="4" t="s">
        <v>1369</v>
      </c>
      <c r="E638" s="4" t="s">
        <v>1370</v>
      </c>
      <c r="F638" s="4" t="s">
        <v>1371</v>
      </c>
      <c r="G638" s="4" t="str">
        <f t="shared" si="38"/>
        <v>GESTIÓN ESTRATÉGICA INSTITUCIONAL: Gestionar el proceso de toma de decisiones conforme al contenido del plan estratégico con el fin de administrar los recursos presupuestarios en función de las prioridades institucionales.</v>
      </c>
      <c r="H638" s="4" t="s">
        <v>1431</v>
      </c>
      <c r="I638" s="4" t="s">
        <v>1432</v>
      </c>
      <c r="J638" s="4" t="s">
        <v>305</v>
      </c>
      <c r="K638" s="4" t="s">
        <v>1433</v>
      </c>
      <c r="L638" s="4" t="s">
        <v>35</v>
      </c>
      <c r="M638" s="4" t="s">
        <v>1437</v>
      </c>
      <c r="N638" s="4" t="s">
        <v>1435</v>
      </c>
      <c r="O638" s="4"/>
      <c r="P638" s="4"/>
      <c r="Q638" s="4"/>
      <c r="R638" s="16"/>
      <c r="S638" s="16"/>
      <c r="T638" s="16"/>
      <c r="U638" s="16"/>
      <c r="V638" s="16"/>
      <c r="W638" s="16"/>
      <c r="X638" s="4"/>
    </row>
    <row r="639" spans="1:25" ht="35.4" customHeight="1" x14ac:dyDescent="0.35">
      <c r="B639" s="3" t="s">
        <v>1438</v>
      </c>
      <c r="C639" s="3" t="s">
        <v>415</v>
      </c>
      <c r="D639" s="3" t="s">
        <v>416</v>
      </c>
      <c r="E639" s="3" t="s">
        <v>524</v>
      </c>
      <c r="F639" s="3" t="s">
        <v>525</v>
      </c>
      <c r="G639" s="3" t="str">
        <f t="shared" si="38"/>
        <v>TRANSPARENCIA Y RENDICIÓN DE CUENTAS: 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v>
      </c>
      <c r="H639" s="3" t="s">
        <v>1439</v>
      </c>
      <c r="I639" s="3" t="s">
        <v>1440</v>
      </c>
      <c r="J639" s="3" t="s">
        <v>1441</v>
      </c>
      <c r="K639" s="3" t="s">
        <v>1442</v>
      </c>
      <c r="L639" s="3" t="s">
        <v>83</v>
      </c>
      <c r="M639" s="3" t="s">
        <v>1443</v>
      </c>
      <c r="N639" s="3" t="s">
        <v>1441</v>
      </c>
      <c r="O639" s="3" t="s">
        <v>228</v>
      </c>
      <c r="P639" s="3">
        <v>0</v>
      </c>
      <c r="Q639" s="3">
        <v>100</v>
      </c>
      <c r="R639" s="5">
        <v>0.1</v>
      </c>
      <c r="S639" s="5">
        <v>0.2</v>
      </c>
      <c r="T639" s="5">
        <v>0.4</v>
      </c>
      <c r="U639" s="5">
        <v>0.6</v>
      </c>
      <c r="V639" s="5">
        <v>0.8</v>
      </c>
      <c r="W639" s="5">
        <v>1</v>
      </c>
      <c r="X639" s="3"/>
      <c r="Y639" s="3" t="s">
        <v>408</v>
      </c>
    </row>
    <row r="640" spans="1:25" ht="35.4" customHeight="1" x14ac:dyDescent="0.35">
      <c r="B640" s="3" t="s">
        <v>1438</v>
      </c>
      <c r="C640" s="3" t="s">
        <v>415</v>
      </c>
      <c r="D640" s="3" t="s">
        <v>416</v>
      </c>
      <c r="E640" s="3" t="s">
        <v>524</v>
      </c>
      <c r="F640" s="3" t="s">
        <v>525</v>
      </c>
      <c r="G640" s="3" t="str">
        <f t="shared" si="38"/>
        <v>TRANSPARENCIA Y RENDICIÓN DE CUENTAS: 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v>
      </c>
      <c r="H640" s="3" t="s">
        <v>1439</v>
      </c>
      <c r="I640" s="3" t="s">
        <v>1440</v>
      </c>
      <c r="J640" s="3" t="s">
        <v>1441</v>
      </c>
      <c r="K640" s="3" t="s">
        <v>1442</v>
      </c>
      <c r="L640" s="3" t="s">
        <v>83</v>
      </c>
      <c r="M640" s="3" t="s">
        <v>1444</v>
      </c>
      <c r="N640" s="3" t="s">
        <v>1441</v>
      </c>
      <c r="O640" s="3"/>
      <c r="P640" s="3"/>
      <c r="Q640" s="3"/>
      <c r="R640" s="3"/>
      <c r="S640" s="3"/>
      <c r="T640" s="3"/>
      <c r="U640" s="3"/>
      <c r="V640" s="3"/>
      <c r="W640" s="3"/>
      <c r="X640" s="3"/>
      <c r="Y640" s="3" t="s">
        <v>408</v>
      </c>
    </row>
    <row r="641" spans="1:25" ht="35.4" customHeight="1" x14ac:dyDescent="0.35">
      <c r="B641" s="3" t="s">
        <v>1438</v>
      </c>
      <c r="C641" s="3" t="s">
        <v>415</v>
      </c>
      <c r="D641" s="3" t="s">
        <v>416</v>
      </c>
      <c r="E641" s="3" t="s">
        <v>524</v>
      </c>
      <c r="F641" s="3" t="s">
        <v>525</v>
      </c>
      <c r="G641" s="3" t="str">
        <f t="shared" si="38"/>
        <v>TRANSPARENCIA Y RENDICIÓN DE CUENTAS: 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v>
      </c>
      <c r="H641" s="3" t="s">
        <v>1439</v>
      </c>
      <c r="I641" s="3" t="s">
        <v>1440</v>
      </c>
      <c r="J641" s="3" t="s">
        <v>1441</v>
      </c>
      <c r="K641" s="3" t="s">
        <v>1442</v>
      </c>
      <c r="L641" s="3" t="s">
        <v>83</v>
      </c>
      <c r="M641" s="3" t="s">
        <v>1445</v>
      </c>
      <c r="N641" s="3" t="s">
        <v>1441</v>
      </c>
      <c r="O641" s="3"/>
      <c r="P641" s="3"/>
      <c r="Q641" s="3"/>
      <c r="R641" s="3"/>
      <c r="S641" s="3"/>
      <c r="T641" s="3"/>
      <c r="U641" s="3"/>
      <c r="V641" s="3"/>
      <c r="W641" s="3"/>
      <c r="X641" s="3"/>
      <c r="Y641" s="3" t="s">
        <v>1446</v>
      </c>
    </row>
    <row r="642" spans="1:25" ht="35.4" customHeight="1" x14ac:dyDescent="0.35">
      <c r="B642" s="3" t="s">
        <v>1438</v>
      </c>
      <c r="C642" s="3" t="s">
        <v>415</v>
      </c>
      <c r="D642" s="3" t="s">
        <v>416</v>
      </c>
      <c r="E642" s="3" t="s">
        <v>524</v>
      </c>
      <c r="F642" s="3" t="s">
        <v>525</v>
      </c>
      <c r="G642" s="3" t="str">
        <f t="shared" si="38"/>
        <v>TRANSPARENCIA Y RENDICIÓN DE CUENTAS: 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v>
      </c>
      <c r="H642" s="3" t="s">
        <v>1439</v>
      </c>
      <c r="I642" s="3" t="s">
        <v>1440</v>
      </c>
      <c r="J642" s="3" t="s">
        <v>1441</v>
      </c>
      <c r="K642" s="3" t="s">
        <v>1442</v>
      </c>
      <c r="L642" s="3" t="s">
        <v>83</v>
      </c>
      <c r="M642" s="3" t="s">
        <v>1447</v>
      </c>
      <c r="N642" s="3" t="s">
        <v>1441</v>
      </c>
      <c r="O642" s="3"/>
      <c r="P642" s="3"/>
      <c r="Q642" s="3"/>
      <c r="R642" s="3"/>
      <c r="S642" s="3"/>
      <c r="T642" s="3"/>
      <c r="U642" s="3"/>
      <c r="V642" s="3"/>
      <c r="W642" s="3"/>
      <c r="X642" s="3"/>
      <c r="Y642" s="3" t="s">
        <v>408</v>
      </c>
    </row>
    <row r="643" spans="1:25" ht="196" x14ac:dyDescent="0.35">
      <c r="B643" s="4" t="s">
        <v>1486</v>
      </c>
      <c r="C643" s="4" t="s">
        <v>415</v>
      </c>
      <c r="D643" s="4" t="s">
        <v>416</v>
      </c>
      <c r="E643" s="4" t="s">
        <v>417</v>
      </c>
      <c r="F643" s="4" t="s">
        <v>418</v>
      </c>
      <c r="G643" s="4" t="str">
        <f t="shared" si="38"/>
        <v>PROBIDAD Y ANTICORRUPCIÓN: Diseñar estrategias que permitan la prevención y abordaje de los delitos de probidad y corrupción en la gestión judicial.</v>
      </c>
      <c r="H643" s="4" t="s">
        <v>1487</v>
      </c>
      <c r="I643" s="4" t="s">
        <v>1488</v>
      </c>
      <c r="J643" s="4" t="s">
        <v>1489</v>
      </c>
      <c r="K643" s="4" t="s">
        <v>1490</v>
      </c>
      <c r="L643" s="4" t="s">
        <v>427</v>
      </c>
      <c r="M643" s="4" t="s">
        <v>1531</v>
      </c>
      <c r="N643" s="4" t="s">
        <v>1489</v>
      </c>
      <c r="O643" s="4" t="s">
        <v>228</v>
      </c>
      <c r="P643" s="4">
        <v>0</v>
      </c>
      <c r="Q643" s="16">
        <v>1</v>
      </c>
      <c r="R643" s="16"/>
      <c r="S643" s="16"/>
      <c r="T643" s="16"/>
      <c r="U643" s="16">
        <v>0.33</v>
      </c>
      <c r="V643" s="16">
        <v>0.66</v>
      </c>
      <c r="W643" s="16">
        <v>1</v>
      </c>
      <c r="X643" s="4"/>
      <c r="Y643" s="4" t="s">
        <v>1478</v>
      </c>
    </row>
    <row r="644" spans="1:25" ht="115.25" customHeight="1" x14ac:dyDescent="0.35">
      <c r="A644" t="s">
        <v>1512</v>
      </c>
      <c r="B644" s="3" t="s">
        <v>1527</v>
      </c>
      <c r="C644" s="3" t="s">
        <v>415</v>
      </c>
      <c r="D644" s="3" t="s">
        <v>1492</v>
      </c>
      <c r="E644" s="3" t="s">
        <v>417</v>
      </c>
      <c r="F644" s="3" t="s">
        <v>418</v>
      </c>
      <c r="G644" s="3" t="str">
        <f t="shared" si="38"/>
        <v>PROBIDAD Y ANTICORRUPCIÓN: Diseñar estrategias que permitan la prevención y abordaje de los delitos de probidad y corrupción en la gestión judicial.</v>
      </c>
      <c r="H644" s="3" t="s">
        <v>1493</v>
      </c>
      <c r="I644" s="3" t="s">
        <v>1494</v>
      </c>
      <c r="J644" s="3" t="s">
        <v>1495</v>
      </c>
      <c r="K644" s="3" t="s">
        <v>1514</v>
      </c>
      <c r="L644" s="3" t="s">
        <v>427</v>
      </c>
      <c r="M644" s="3" t="s">
        <v>1531</v>
      </c>
      <c r="N644" s="3" t="s">
        <v>1489</v>
      </c>
      <c r="O644" s="3" t="s">
        <v>228</v>
      </c>
      <c r="P644" s="3">
        <v>0</v>
      </c>
      <c r="Q644" s="5">
        <v>1</v>
      </c>
      <c r="R644" s="3"/>
      <c r="S644" s="3"/>
      <c r="T644" s="3"/>
      <c r="U644" s="6">
        <v>0.33</v>
      </c>
      <c r="V644" s="6">
        <v>0.66</v>
      </c>
      <c r="W644" s="6">
        <v>1</v>
      </c>
      <c r="X644" s="3"/>
      <c r="Y644" s="3" t="s">
        <v>1481</v>
      </c>
    </row>
    <row r="645" spans="1:25" ht="182" x14ac:dyDescent="0.35">
      <c r="A645" t="s">
        <v>1512</v>
      </c>
      <c r="B645" s="4" t="s">
        <v>1527</v>
      </c>
      <c r="C645" s="4" t="s">
        <v>415</v>
      </c>
      <c r="D645" s="4" t="s">
        <v>1498</v>
      </c>
      <c r="E645" s="4" t="s">
        <v>417</v>
      </c>
      <c r="F645" s="4" t="s">
        <v>418</v>
      </c>
      <c r="G645" s="4" t="str">
        <f t="shared" si="38"/>
        <v>PROBIDAD Y ANTICORRUPCIÓN: Diseñar estrategias que permitan la prevención y abordaje de los delitos de probidad y corrupción en la gestión judicial.</v>
      </c>
      <c r="H645" s="4" t="s">
        <v>1499</v>
      </c>
      <c r="I645" s="4" t="s">
        <v>1500</v>
      </c>
      <c r="J645" s="4" t="s">
        <v>1501</v>
      </c>
      <c r="K645" s="4" t="s">
        <v>1515</v>
      </c>
      <c r="L645" s="4" t="s">
        <v>427</v>
      </c>
      <c r="M645" s="4" t="s">
        <v>1531</v>
      </c>
      <c r="N645" s="4" t="s">
        <v>1532</v>
      </c>
      <c r="O645" s="4" t="s">
        <v>228</v>
      </c>
      <c r="P645" s="4">
        <v>0</v>
      </c>
      <c r="Q645" s="16">
        <v>1</v>
      </c>
      <c r="R645" s="16"/>
      <c r="S645" s="16"/>
      <c r="T645" s="16"/>
      <c r="U645" s="16">
        <v>0.33</v>
      </c>
      <c r="V645" s="16">
        <v>0.66</v>
      </c>
      <c r="W645" s="16">
        <v>1</v>
      </c>
      <c r="X645" s="4"/>
      <c r="Y645" s="4" t="s">
        <v>1481</v>
      </c>
    </row>
    <row r="646" spans="1:25" ht="154" x14ac:dyDescent="0.35">
      <c r="A646" t="s">
        <v>1512</v>
      </c>
      <c r="B646" s="3" t="s">
        <v>1527</v>
      </c>
      <c r="C646" s="3" t="s">
        <v>415</v>
      </c>
      <c r="D646" s="3" t="s">
        <v>1498</v>
      </c>
      <c r="E646" s="3" t="s">
        <v>417</v>
      </c>
      <c r="F646" s="3" t="s">
        <v>418</v>
      </c>
      <c r="G646" s="3" t="str">
        <f t="shared" si="38"/>
        <v>PROBIDAD Y ANTICORRUPCIÓN: Diseñar estrategias que permitan la prevención y abordaje de los delitos de probidad y corrupción en la gestión judicial.</v>
      </c>
      <c r="H646" s="3" t="s">
        <v>1502</v>
      </c>
      <c r="I646" s="3" t="s">
        <v>1503</v>
      </c>
      <c r="J646" s="3" t="s">
        <v>1504</v>
      </c>
      <c r="K646" s="3" t="s">
        <v>1516</v>
      </c>
      <c r="L646" s="3" t="s">
        <v>427</v>
      </c>
      <c r="M646" s="3" t="s">
        <v>1531</v>
      </c>
      <c r="N646" s="3" t="s">
        <v>27</v>
      </c>
      <c r="O646" s="3" t="s">
        <v>228</v>
      </c>
      <c r="P646" s="3">
        <v>0</v>
      </c>
      <c r="Q646" s="5">
        <v>1</v>
      </c>
      <c r="R646" s="3"/>
      <c r="S646" s="3"/>
      <c r="T646" s="3"/>
      <c r="U646" s="6">
        <v>0.33</v>
      </c>
      <c r="V646" s="6">
        <v>0.66</v>
      </c>
      <c r="W646" s="6">
        <v>1</v>
      </c>
      <c r="X646" s="3"/>
      <c r="Y646" s="3" t="s">
        <v>1481</v>
      </c>
    </row>
    <row r="647" spans="1:25" ht="154" x14ac:dyDescent="0.35">
      <c r="A647" t="s">
        <v>1512</v>
      </c>
      <c r="B647" s="4" t="s">
        <v>1527</v>
      </c>
      <c r="C647" s="4" t="s">
        <v>415</v>
      </c>
      <c r="D647" s="4" t="s">
        <v>1498</v>
      </c>
      <c r="E647" s="4" t="s">
        <v>417</v>
      </c>
      <c r="F647" s="4" t="s">
        <v>418</v>
      </c>
      <c r="G647" s="4" t="str">
        <f t="shared" si="38"/>
        <v>PROBIDAD Y ANTICORRUPCIÓN: Diseñar estrategias que permitan la prevención y abordaje de los delitos de probidad y corrupción en la gestión judicial.</v>
      </c>
      <c r="H647" s="4" t="s">
        <v>1505</v>
      </c>
      <c r="I647" s="4" t="s">
        <v>1503</v>
      </c>
      <c r="J647" s="4" t="s">
        <v>1496</v>
      </c>
      <c r="K647" s="4" t="s">
        <v>1516</v>
      </c>
      <c r="L647" s="4" t="s">
        <v>427</v>
      </c>
      <c r="M647" s="4" t="s">
        <v>1531</v>
      </c>
      <c r="N647" s="4" t="s">
        <v>1532</v>
      </c>
      <c r="O647" s="4" t="s">
        <v>228</v>
      </c>
      <c r="P647" s="4">
        <v>0</v>
      </c>
      <c r="Q647" s="16">
        <v>1</v>
      </c>
      <c r="R647" s="16"/>
      <c r="S647" s="16"/>
      <c r="T647" s="16"/>
      <c r="U647" s="16">
        <v>0.33</v>
      </c>
      <c r="V647" s="16">
        <v>0.66</v>
      </c>
      <c r="W647" s="16">
        <v>1</v>
      </c>
      <c r="X647" s="4"/>
      <c r="Y647" s="4" t="s">
        <v>1481</v>
      </c>
    </row>
    <row r="648" spans="1:25" ht="140" x14ac:dyDescent="0.35">
      <c r="A648" t="s">
        <v>1512</v>
      </c>
      <c r="B648" s="3" t="s">
        <v>1527</v>
      </c>
      <c r="C648" s="3" t="s">
        <v>415</v>
      </c>
      <c r="D648" s="3" t="s">
        <v>1498</v>
      </c>
      <c r="E648" s="3" t="s">
        <v>417</v>
      </c>
      <c r="F648" s="3" t="s">
        <v>418</v>
      </c>
      <c r="G648" s="3" t="str">
        <f t="shared" si="38"/>
        <v>PROBIDAD Y ANTICORRUPCIÓN: Diseñar estrategias que permitan la prevención y abordaje de los delitos de probidad y corrupción en la gestión judicial.</v>
      </c>
      <c r="H648" s="3" t="s">
        <v>1506</v>
      </c>
      <c r="I648" s="3" t="s">
        <v>1507</v>
      </c>
      <c r="J648" s="3" t="s">
        <v>1497</v>
      </c>
      <c r="K648" s="3" t="s">
        <v>1516</v>
      </c>
      <c r="L648" s="3" t="s">
        <v>427</v>
      </c>
      <c r="M648" s="3" t="s">
        <v>1531</v>
      </c>
      <c r="N648" s="3" t="s">
        <v>28</v>
      </c>
      <c r="O648" s="3" t="s">
        <v>228</v>
      </c>
      <c r="P648" s="3">
        <v>0</v>
      </c>
      <c r="Q648" s="5">
        <v>1</v>
      </c>
      <c r="R648" s="3"/>
      <c r="S648" s="3"/>
      <c r="T648" s="3"/>
      <c r="U648" s="6">
        <v>0.33</v>
      </c>
      <c r="V648" s="6">
        <v>0.66</v>
      </c>
      <c r="W648" s="6">
        <v>1</v>
      </c>
      <c r="X648" s="3"/>
      <c r="Y648" s="3" t="s">
        <v>1481</v>
      </c>
    </row>
    <row r="649" spans="1:25" ht="182" x14ac:dyDescent="0.35">
      <c r="A649" t="s">
        <v>1513</v>
      </c>
      <c r="B649" s="4" t="s">
        <v>1527</v>
      </c>
      <c r="C649" s="4" t="s">
        <v>21</v>
      </c>
      <c r="D649" s="4" t="s">
        <v>1508</v>
      </c>
      <c r="E649" s="4" t="s">
        <v>69</v>
      </c>
      <c r="F649" s="4" t="s">
        <v>70</v>
      </c>
      <c r="G649" s="4" t="str">
        <f t="shared" si="38"/>
        <v>CELERIDAD JUDICIAL: Implementar mecanismos de gestión que permitan aumentar la celeridad judicial de los juzgados y oficinas judiciales.</v>
      </c>
      <c r="H649" s="4" t="s">
        <v>1509</v>
      </c>
      <c r="I649" s="4" t="s">
        <v>1510</v>
      </c>
      <c r="J649" s="4" t="s">
        <v>1511</v>
      </c>
      <c r="K649" s="4" t="s">
        <v>1517</v>
      </c>
      <c r="L649" s="4" t="s">
        <v>427</v>
      </c>
      <c r="M649" s="4" t="s">
        <v>1531</v>
      </c>
      <c r="N649" s="4" t="s">
        <v>832</v>
      </c>
      <c r="O649" s="4" t="s">
        <v>228</v>
      </c>
      <c r="P649" s="4">
        <v>0</v>
      </c>
      <c r="Q649" s="16">
        <v>1</v>
      </c>
      <c r="R649" s="16"/>
      <c r="S649" s="16"/>
      <c r="T649" s="16"/>
      <c r="U649" s="16">
        <v>0.33</v>
      </c>
      <c r="V649" s="16">
        <v>0.66</v>
      </c>
      <c r="W649" s="16">
        <v>1</v>
      </c>
      <c r="X649" s="4"/>
      <c r="Y649" s="4" t="s">
        <v>1481</v>
      </c>
    </row>
    <row r="650" spans="1:25" ht="112" x14ac:dyDescent="0.35">
      <c r="A650" t="s">
        <v>1518</v>
      </c>
      <c r="B650" s="3" t="s">
        <v>1526</v>
      </c>
      <c r="C650" s="3" t="s">
        <v>678</v>
      </c>
      <c r="D650" s="3" t="s">
        <v>679</v>
      </c>
      <c r="E650" s="3" t="s">
        <v>680</v>
      </c>
      <c r="F650" s="3" t="s">
        <v>681</v>
      </c>
      <c r="G650" s="3" t="str">
        <f t="shared" si="38"/>
        <v>LEYES Y REFORMAS: Impulsar la aprobación y revisión de proyectos y reformas de Ley,  así como normativa interna que impacten el funcionamiento y estructura del Poder Judicial y sus dependencias.</v>
      </c>
      <c r="H650" s="3" t="s">
        <v>1519</v>
      </c>
      <c r="I650" s="3" t="s">
        <v>1520</v>
      </c>
      <c r="J650" s="3" t="s">
        <v>498</v>
      </c>
      <c r="K650" s="3" t="s">
        <v>1524</v>
      </c>
      <c r="L650" s="3" t="s">
        <v>427</v>
      </c>
      <c r="M650" s="3" t="s">
        <v>1531</v>
      </c>
      <c r="N650" s="3" t="s">
        <v>498</v>
      </c>
      <c r="O650" s="3" t="s">
        <v>228</v>
      </c>
      <c r="P650" s="3">
        <v>0</v>
      </c>
      <c r="Q650" s="5">
        <v>1</v>
      </c>
      <c r="R650" s="3"/>
      <c r="S650" s="3"/>
      <c r="T650" s="3"/>
      <c r="U650" s="6">
        <v>0.33</v>
      </c>
      <c r="V650" s="6">
        <v>0.66</v>
      </c>
      <c r="W650" s="6">
        <v>1</v>
      </c>
      <c r="X650" s="3"/>
      <c r="Y650" s="3" t="s">
        <v>1533</v>
      </c>
    </row>
    <row r="651" spans="1:25" ht="210" x14ac:dyDescent="0.35">
      <c r="A651" t="s">
        <v>1521</v>
      </c>
      <c r="B651" s="4" t="s">
        <v>1526</v>
      </c>
      <c r="C651" s="4" t="s">
        <v>678</v>
      </c>
      <c r="D651" s="4" t="s">
        <v>679</v>
      </c>
      <c r="E651" s="4" t="s">
        <v>725</v>
      </c>
      <c r="F651" s="4" t="s">
        <v>726</v>
      </c>
      <c r="G651" s="4" t="str">
        <f t="shared" si="38"/>
        <v xml:space="preserve">DESARROLLO Y OPTIMIZACIÓN DE SERVICIOS Y PROCESOS JUDICIALES: Implementar procesos estandarizados para la gestión judicial, técnica y administrativa, que agilicen y faciliten el trámite de los asuntos con el fin de mejorar el servicio de justicia brindado. </v>
      </c>
      <c r="H651" s="4" t="s">
        <v>1522</v>
      </c>
      <c r="I651" s="4" t="s">
        <v>1523</v>
      </c>
      <c r="J651" s="4" t="s">
        <v>498</v>
      </c>
      <c r="K651" s="4" t="s">
        <v>1525</v>
      </c>
      <c r="L651" s="4" t="s">
        <v>427</v>
      </c>
      <c r="M651" s="4" t="s">
        <v>1531</v>
      </c>
      <c r="N651" s="4" t="s">
        <v>498</v>
      </c>
      <c r="O651" s="4" t="s">
        <v>228</v>
      </c>
      <c r="P651" s="4">
        <v>0</v>
      </c>
      <c r="Q651" s="16">
        <v>1</v>
      </c>
      <c r="R651" s="16"/>
      <c r="S651" s="16"/>
      <c r="T651" s="16"/>
      <c r="U651" s="16">
        <v>0.33</v>
      </c>
      <c r="V651" s="16">
        <v>0.66</v>
      </c>
      <c r="W651" s="16">
        <v>1</v>
      </c>
      <c r="X651" s="4"/>
      <c r="Y651" s="4" t="s">
        <v>1533</v>
      </c>
    </row>
  </sheetData>
  <autoFilter ref="B4:Y651" xr:uid="{B776D59B-0103-41CC-878D-0F768B76D1D2}"/>
  <mergeCells count="1">
    <mergeCell ref="B1:H1"/>
  </mergeCells>
  <dataValidations count="1">
    <dataValidation type="list" allowBlank="1" showInputMessage="1" showErrorMessage="1" sqref="O610 O607 O613:O639 O5:O74 O76:O604 O75:P75 X75 R75" xr:uid="{95B5A027-2ABC-4941-BB88-0BCBD71983F9}">
      <formula1>#REF!</formula1>
    </dataValidation>
  </dataValidations>
  <pageMargins left="0.7" right="0.7" top="0.75" bottom="0.75" header="0.3" footer="0.3"/>
  <pageSetup orientation="portrait" horizontalDpi="4294967294" verticalDpi="4294967294"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DB33D-30DA-4783-B689-991EFE14D030}">
  <dimension ref="B6:K29"/>
  <sheetViews>
    <sheetView tabSelected="1" topLeftCell="C20" zoomScale="85" zoomScaleNormal="85" workbookViewId="0">
      <selection activeCell="L21" sqref="L21"/>
    </sheetView>
  </sheetViews>
  <sheetFormatPr baseColWidth="10" defaultColWidth="11.453125" defaultRowHeight="14" x14ac:dyDescent="0.3"/>
  <cols>
    <col min="1" max="1" width="11.453125" style="34"/>
    <col min="2" max="2" width="12.6328125" style="34" bestFit="1" customWidth="1"/>
    <col min="3" max="3" width="21.6328125" style="33" customWidth="1"/>
    <col min="4" max="4" width="13.6328125" style="34" bestFit="1" customWidth="1"/>
    <col min="5" max="5" width="30.08984375" style="34" customWidth="1"/>
    <col min="6" max="6" width="12.36328125" style="34" customWidth="1"/>
    <col min="7" max="7" width="50.90625" style="34" bestFit="1" customWidth="1"/>
    <col min="8" max="8" width="6.08984375" style="34" customWidth="1"/>
    <col min="9" max="9" width="8.90625" style="34" bestFit="1" customWidth="1"/>
    <col min="10" max="10" width="7.08984375" style="34" customWidth="1"/>
    <col min="11" max="11" width="31.6328125" style="34" customWidth="1"/>
    <col min="12" max="16384" width="11.453125" style="34"/>
  </cols>
  <sheetData>
    <row r="6" spans="2:11" ht="24.65" customHeight="1" x14ac:dyDescent="0.3">
      <c r="B6" s="40"/>
      <c r="C6" s="47"/>
      <c r="D6" s="56" t="s">
        <v>1448</v>
      </c>
      <c r="E6" s="57"/>
      <c r="F6" s="57"/>
      <c r="G6" s="57"/>
      <c r="H6" s="57"/>
      <c r="I6" s="57"/>
      <c r="J6" s="58"/>
      <c r="K6" s="41"/>
    </row>
    <row r="7" spans="2:11" ht="24.65" customHeight="1" x14ac:dyDescent="0.3">
      <c r="B7" s="42"/>
      <c r="C7" s="48"/>
      <c r="D7" s="59"/>
      <c r="E7" s="60"/>
      <c r="F7" s="60"/>
      <c r="G7" s="60"/>
      <c r="H7" s="60"/>
      <c r="I7" s="60"/>
      <c r="J7" s="61"/>
      <c r="K7" s="43"/>
    </row>
    <row r="8" spans="2:11" ht="24.65" customHeight="1" x14ac:dyDescent="0.3">
      <c r="B8" s="42"/>
      <c r="C8" s="48"/>
      <c r="D8" s="59"/>
      <c r="E8" s="60"/>
      <c r="F8" s="60"/>
      <c r="G8" s="60"/>
      <c r="H8" s="60"/>
      <c r="I8" s="60"/>
      <c r="J8" s="61"/>
      <c r="K8" s="43"/>
    </row>
    <row r="9" spans="2:11" ht="24.65" customHeight="1" x14ac:dyDescent="0.3">
      <c r="B9" s="42"/>
      <c r="C9" s="48"/>
      <c r="D9" s="59"/>
      <c r="E9" s="60"/>
      <c r="F9" s="60"/>
      <c r="G9" s="60"/>
      <c r="H9" s="60"/>
      <c r="I9" s="60"/>
      <c r="J9" s="61"/>
      <c r="K9" s="43"/>
    </row>
    <row r="10" spans="2:11" ht="24.65" customHeight="1" x14ac:dyDescent="0.3">
      <c r="B10" s="42"/>
      <c r="C10" s="48"/>
      <c r="D10" s="59"/>
      <c r="E10" s="60"/>
      <c r="F10" s="60"/>
      <c r="G10" s="60"/>
      <c r="H10" s="60"/>
      <c r="I10" s="60"/>
      <c r="J10" s="61"/>
      <c r="K10" s="43"/>
    </row>
    <row r="11" spans="2:11" ht="24.65" customHeight="1" x14ac:dyDescent="0.3">
      <c r="B11" s="44"/>
      <c r="C11" s="49"/>
      <c r="D11" s="62"/>
      <c r="E11" s="63"/>
      <c r="F11" s="63"/>
      <c r="G11" s="63"/>
      <c r="H11" s="63"/>
      <c r="I11" s="63"/>
      <c r="J11" s="64"/>
      <c r="K11" s="45"/>
    </row>
    <row r="12" spans="2:11" s="33" customFormat="1" ht="28" x14ac:dyDescent="0.3">
      <c r="B12" s="37" t="s">
        <v>1449</v>
      </c>
      <c r="C12" s="37" t="s">
        <v>1450</v>
      </c>
      <c r="D12" s="37" t="s">
        <v>1451</v>
      </c>
      <c r="E12" s="37" t="s">
        <v>1452</v>
      </c>
      <c r="F12" s="37" t="s">
        <v>1453</v>
      </c>
      <c r="G12" s="37" t="s">
        <v>1454</v>
      </c>
      <c r="H12" s="37" t="s">
        <v>1455</v>
      </c>
      <c r="I12" s="37" t="s">
        <v>1456</v>
      </c>
      <c r="J12" s="37" t="s">
        <v>1457</v>
      </c>
      <c r="K12" s="37" t="s">
        <v>1458</v>
      </c>
    </row>
    <row r="13" spans="2:11" ht="28" x14ac:dyDescent="0.3">
      <c r="B13" s="38" t="s">
        <v>1459</v>
      </c>
      <c r="C13" s="35" t="s">
        <v>1460</v>
      </c>
      <c r="D13" s="39">
        <v>43434</v>
      </c>
      <c r="E13" s="35" t="s">
        <v>1461</v>
      </c>
      <c r="F13" s="39">
        <v>43441</v>
      </c>
      <c r="G13" s="35" t="s">
        <v>1462</v>
      </c>
      <c r="H13" s="35">
        <v>5</v>
      </c>
      <c r="I13" s="35">
        <v>22</v>
      </c>
      <c r="J13" s="35">
        <v>228</v>
      </c>
      <c r="K13" s="46"/>
    </row>
    <row r="14" spans="2:11" ht="70" x14ac:dyDescent="0.3">
      <c r="B14" s="38" t="s">
        <v>475</v>
      </c>
      <c r="C14" s="35" t="s">
        <v>1463</v>
      </c>
      <c r="D14" s="39">
        <v>43504</v>
      </c>
      <c r="E14" s="35" t="s">
        <v>1464</v>
      </c>
      <c r="F14" s="39">
        <v>43514</v>
      </c>
      <c r="G14" s="35" t="s">
        <v>1465</v>
      </c>
      <c r="H14" s="35">
        <v>5</v>
      </c>
      <c r="I14" s="35">
        <v>22</v>
      </c>
      <c r="J14" s="35">
        <v>228</v>
      </c>
      <c r="K14" s="36"/>
    </row>
    <row r="15" spans="2:11" ht="70" x14ac:dyDescent="0.3">
      <c r="B15" s="38" t="s">
        <v>1192</v>
      </c>
      <c r="C15" s="35" t="s">
        <v>1466</v>
      </c>
      <c r="D15" s="39">
        <v>43552</v>
      </c>
      <c r="E15" s="35" t="s">
        <v>1467</v>
      </c>
      <c r="F15" s="39">
        <v>43563</v>
      </c>
      <c r="G15" s="35" t="s">
        <v>1468</v>
      </c>
      <c r="H15" s="35">
        <v>5</v>
      </c>
      <c r="I15" s="35">
        <v>22</v>
      </c>
      <c r="J15" s="35">
        <v>228</v>
      </c>
      <c r="K15" s="36"/>
    </row>
    <row r="16" spans="2:11" ht="84" x14ac:dyDescent="0.3">
      <c r="B16" s="38" t="s">
        <v>408</v>
      </c>
      <c r="C16" s="35" t="s">
        <v>1469</v>
      </c>
      <c r="D16" s="39">
        <v>43718</v>
      </c>
      <c r="E16" s="35" t="s">
        <v>1470</v>
      </c>
      <c r="F16" s="39">
        <v>43745</v>
      </c>
      <c r="G16" s="35" t="s">
        <v>1471</v>
      </c>
      <c r="H16" s="35">
        <v>5</v>
      </c>
      <c r="I16" s="35">
        <v>22</v>
      </c>
      <c r="J16" s="35">
        <v>229</v>
      </c>
      <c r="K16" s="36"/>
    </row>
    <row r="17" spans="2:11" ht="70" x14ac:dyDescent="0.3">
      <c r="B17" s="38" t="s">
        <v>1377</v>
      </c>
      <c r="C17" s="35" t="s">
        <v>1535</v>
      </c>
      <c r="D17" s="39">
        <v>43994</v>
      </c>
      <c r="E17" s="35" t="s">
        <v>1534</v>
      </c>
      <c r="F17" s="39">
        <v>43997</v>
      </c>
      <c r="G17" s="35" t="s">
        <v>1536</v>
      </c>
      <c r="H17" s="35">
        <v>5</v>
      </c>
      <c r="I17" s="35">
        <v>22</v>
      </c>
      <c r="J17" s="35">
        <v>229</v>
      </c>
      <c r="K17" s="36"/>
    </row>
    <row r="18" spans="2:11" ht="70" x14ac:dyDescent="0.3">
      <c r="B18" s="38" t="s">
        <v>1475</v>
      </c>
      <c r="C18" s="35" t="s">
        <v>1472</v>
      </c>
      <c r="D18" s="39">
        <v>44049</v>
      </c>
      <c r="E18" s="35" t="s">
        <v>1473</v>
      </c>
      <c r="F18" s="39">
        <v>44081</v>
      </c>
      <c r="G18" s="35" t="s">
        <v>1474</v>
      </c>
      <c r="H18" s="35">
        <v>5</v>
      </c>
      <c r="I18" s="35">
        <v>22</v>
      </c>
      <c r="J18" s="35">
        <v>229</v>
      </c>
      <c r="K18" s="36"/>
    </row>
    <row r="19" spans="2:11" ht="90" customHeight="1" x14ac:dyDescent="0.3">
      <c r="B19" s="38" t="s">
        <v>1478</v>
      </c>
      <c r="C19" s="35" t="s">
        <v>1476</v>
      </c>
      <c r="D19" s="39">
        <v>43976</v>
      </c>
      <c r="E19" s="35" t="s">
        <v>1491</v>
      </c>
      <c r="F19" s="39">
        <v>44515</v>
      </c>
      <c r="G19" s="35" t="s">
        <v>1477</v>
      </c>
      <c r="H19" s="35">
        <v>5</v>
      </c>
      <c r="I19" s="35">
        <v>22</v>
      </c>
      <c r="J19" s="35">
        <v>230</v>
      </c>
      <c r="K19" s="36"/>
    </row>
    <row r="20" spans="2:11" ht="135" customHeight="1" x14ac:dyDescent="0.3">
      <c r="B20" s="38" t="s">
        <v>1481</v>
      </c>
      <c r="C20" s="35" t="s">
        <v>1479</v>
      </c>
      <c r="D20" s="39">
        <v>44070</v>
      </c>
      <c r="E20" s="35" t="s">
        <v>1528</v>
      </c>
      <c r="F20" s="39">
        <v>44515</v>
      </c>
      <c r="G20" s="35" t="s">
        <v>1480</v>
      </c>
      <c r="H20" s="35">
        <v>5</v>
      </c>
      <c r="I20" s="35">
        <v>22</v>
      </c>
      <c r="J20" s="35">
        <v>236</v>
      </c>
      <c r="K20" s="36"/>
    </row>
    <row r="21" spans="2:11" ht="96.65" customHeight="1" x14ac:dyDescent="0.3">
      <c r="B21" s="38" t="s">
        <v>1533</v>
      </c>
      <c r="C21" s="35" t="s">
        <v>1484</v>
      </c>
      <c r="D21" s="39">
        <v>44224</v>
      </c>
      <c r="E21" s="35" t="s">
        <v>1485</v>
      </c>
      <c r="F21" s="38"/>
      <c r="G21" s="35" t="s">
        <v>1482</v>
      </c>
      <c r="H21" s="35">
        <v>5</v>
      </c>
      <c r="I21" s="35">
        <v>22</v>
      </c>
      <c r="J21" s="35">
        <v>238</v>
      </c>
      <c r="K21" s="36"/>
    </row>
    <row r="22" spans="2:11" x14ac:dyDescent="0.3">
      <c r="B22" s="38"/>
      <c r="C22" s="35"/>
      <c r="D22" s="39"/>
      <c r="E22" s="35"/>
      <c r="F22" s="39"/>
      <c r="G22" s="35"/>
      <c r="H22" s="35"/>
      <c r="I22" s="35"/>
      <c r="J22" s="35"/>
      <c r="K22" s="36"/>
    </row>
    <row r="23" spans="2:11" x14ac:dyDescent="0.3">
      <c r="B23" s="38"/>
      <c r="C23" s="35"/>
      <c r="D23" s="38"/>
      <c r="E23" s="35"/>
      <c r="F23" s="38"/>
      <c r="G23" s="35"/>
      <c r="H23" s="35"/>
      <c r="I23" s="35"/>
      <c r="J23" s="35"/>
      <c r="K23" s="36"/>
    </row>
    <row r="24" spans="2:11" x14ac:dyDescent="0.3">
      <c r="B24" s="38"/>
      <c r="C24" s="53" t="s">
        <v>1537</v>
      </c>
      <c r="D24" s="38"/>
      <c r="E24" s="35"/>
      <c r="F24" s="38"/>
      <c r="G24" s="35"/>
      <c r="H24" s="35"/>
      <c r="I24" s="35"/>
      <c r="J24" s="35"/>
      <c r="K24" s="36"/>
    </row>
    <row r="25" spans="2:11" x14ac:dyDescent="0.3">
      <c r="B25" s="38"/>
      <c r="C25" s="35" t="s">
        <v>1538</v>
      </c>
      <c r="D25" s="38"/>
      <c r="E25" s="35"/>
      <c r="F25" s="38"/>
      <c r="G25" s="35"/>
      <c r="H25" s="35"/>
      <c r="I25" s="35"/>
      <c r="J25" s="35"/>
      <c r="K25" s="36"/>
    </row>
    <row r="26" spans="2:11" x14ac:dyDescent="0.3">
      <c r="B26" s="38"/>
      <c r="C26" s="35" t="s">
        <v>1539</v>
      </c>
      <c r="D26" s="38"/>
      <c r="E26" s="35"/>
      <c r="F26" s="38"/>
      <c r="G26" s="35"/>
      <c r="H26" s="35"/>
      <c r="I26" s="35"/>
      <c r="J26" s="35"/>
      <c r="K26" s="36"/>
    </row>
    <row r="27" spans="2:11" x14ac:dyDescent="0.3">
      <c r="B27" s="38"/>
      <c r="C27" s="35" t="s">
        <v>1540</v>
      </c>
      <c r="D27" s="38"/>
      <c r="E27" s="35"/>
      <c r="F27" s="38"/>
      <c r="G27" s="35"/>
      <c r="H27" s="35"/>
      <c r="I27" s="35"/>
      <c r="J27" s="35"/>
      <c r="K27" s="36"/>
    </row>
    <row r="28" spans="2:11" x14ac:dyDescent="0.3">
      <c r="B28" s="38"/>
      <c r="C28" s="35"/>
      <c r="D28" s="38"/>
      <c r="E28" s="35"/>
      <c r="F28" s="38"/>
      <c r="G28" s="35"/>
      <c r="H28" s="35"/>
      <c r="I28" s="35"/>
      <c r="J28" s="35"/>
      <c r="K28" s="36"/>
    </row>
    <row r="29" spans="2:11" x14ac:dyDescent="0.3">
      <c r="B29" s="38"/>
      <c r="C29" s="35"/>
      <c r="D29" s="38"/>
      <c r="E29" s="35"/>
      <c r="F29" s="38"/>
      <c r="G29" s="35"/>
      <c r="H29" s="35"/>
      <c r="I29" s="35"/>
      <c r="J29" s="35"/>
      <c r="K29" s="36"/>
    </row>
  </sheetData>
  <mergeCells count="1">
    <mergeCell ref="D6:J11"/>
  </mergeCells>
  <pageMargins left="0.7" right="0.7" top="0.75" bottom="0.75" header="0.3" footer="0.3"/>
  <pageSetup orientation="portrait" r:id="rId1"/>
  <drawing r:id="rId2"/>
  <legacyDrawing r:id="rId3"/>
  <oleObjects>
    <mc:AlternateContent xmlns:mc="http://schemas.openxmlformats.org/markup-compatibility/2006">
      <mc:Choice Requires="x14">
        <oleObject progId="Document" dvAspect="DVASPECT_ICON" shapeId="2049" r:id="rId4">
          <objectPr defaultSize="0" r:id="rId5">
            <anchor moveWithCells="1">
              <from>
                <xdr:col>10</xdr:col>
                <xdr:colOff>539750</xdr:colOff>
                <xdr:row>20</xdr:row>
                <xdr:rowOff>222250</xdr:rowOff>
              </from>
              <to>
                <xdr:col>10</xdr:col>
                <xdr:colOff>1454150</xdr:colOff>
                <xdr:row>20</xdr:row>
                <xdr:rowOff>1016000</xdr:rowOff>
              </to>
            </anchor>
          </objectPr>
        </oleObject>
      </mc:Choice>
      <mc:Fallback>
        <oleObject progId="Document" dvAspect="DVASPECT_ICON" shapeId="2049" r:id="rId4"/>
      </mc:Fallback>
    </mc:AlternateContent>
    <mc:AlternateContent xmlns:mc="http://schemas.openxmlformats.org/markup-compatibility/2006">
      <mc:Choice Requires="x14">
        <oleObject progId="Document" dvAspect="DVASPECT_ICON" shapeId="2050" r:id="rId6">
          <objectPr defaultSize="0" r:id="rId7">
            <anchor moveWithCells="1">
              <from>
                <xdr:col>10</xdr:col>
                <xdr:colOff>603250</xdr:colOff>
                <xdr:row>18</xdr:row>
                <xdr:rowOff>190500</xdr:rowOff>
              </from>
              <to>
                <xdr:col>10</xdr:col>
                <xdr:colOff>1517650</xdr:colOff>
                <xdr:row>19</xdr:row>
                <xdr:rowOff>0</xdr:rowOff>
              </to>
            </anchor>
          </objectPr>
        </oleObject>
      </mc:Choice>
      <mc:Fallback>
        <oleObject progId="Document" dvAspect="DVASPECT_ICON" shapeId="2050" r:id="rId6"/>
      </mc:Fallback>
    </mc:AlternateContent>
    <mc:AlternateContent xmlns:mc="http://schemas.openxmlformats.org/markup-compatibility/2006">
      <mc:Choice Requires="x14">
        <oleObject progId="Document" dvAspect="DVASPECT_ICON" shapeId="2051" r:id="rId8">
          <objectPr defaultSize="0" r:id="rId9">
            <anchor moveWithCells="1">
              <from>
                <xdr:col>10</xdr:col>
                <xdr:colOff>546100</xdr:colOff>
                <xdr:row>19</xdr:row>
                <xdr:rowOff>457200</xdr:rowOff>
              </from>
              <to>
                <xdr:col>10</xdr:col>
                <xdr:colOff>1460500</xdr:colOff>
                <xdr:row>20</xdr:row>
                <xdr:rowOff>0</xdr:rowOff>
              </to>
            </anchor>
          </objectPr>
        </oleObject>
      </mc:Choice>
      <mc:Fallback>
        <oleObject progId="Document" dvAspect="DVASPECT_ICON" shapeId="2051" r:id="rId8"/>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0F064-5F37-4B79-8CA2-26CC93518DE4}">
  <dimension ref="A3:A79"/>
  <sheetViews>
    <sheetView topLeftCell="A50" zoomScale="70" zoomScaleNormal="70" workbookViewId="0">
      <selection activeCell="A85" sqref="A85"/>
    </sheetView>
  </sheetViews>
  <sheetFormatPr baseColWidth="10" defaultRowHeight="14.5" x14ac:dyDescent="0.35"/>
  <cols>
    <col min="1" max="1" width="255.81640625" bestFit="1" customWidth="1"/>
    <col min="2" max="2" width="27.453125" bestFit="1" customWidth="1"/>
  </cols>
  <sheetData>
    <row r="3" spans="1:1" x14ac:dyDescent="0.35">
      <c r="A3" s="50" t="s">
        <v>1529</v>
      </c>
    </row>
    <row r="4" spans="1:1" x14ac:dyDescent="0.35">
      <c r="A4" s="51" t="s">
        <v>415</v>
      </c>
    </row>
    <row r="5" spans="1:1" x14ac:dyDescent="0.35">
      <c r="A5" s="51" t="s">
        <v>1100</v>
      </c>
    </row>
    <row r="6" spans="1:1" x14ac:dyDescent="0.35">
      <c r="A6" s="51" t="s">
        <v>678</v>
      </c>
    </row>
    <row r="7" spans="1:1" x14ac:dyDescent="0.35">
      <c r="A7" s="51" t="s">
        <v>1368</v>
      </c>
    </row>
    <row r="8" spans="1:1" x14ac:dyDescent="0.35">
      <c r="A8" s="51" t="s">
        <v>21</v>
      </c>
    </row>
    <row r="9" spans="1:1" x14ac:dyDescent="0.35">
      <c r="A9" s="52" t="s">
        <v>395</v>
      </c>
    </row>
    <row r="10" spans="1:1" x14ac:dyDescent="0.35">
      <c r="A10" s="52" t="s">
        <v>387</v>
      </c>
    </row>
    <row r="11" spans="1:1" x14ac:dyDescent="0.35">
      <c r="A11" s="52" t="s">
        <v>194</v>
      </c>
    </row>
    <row r="12" spans="1:1" x14ac:dyDescent="0.35">
      <c r="A12" s="52" t="s">
        <v>203</v>
      </c>
    </row>
    <row r="13" spans="1:1" x14ac:dyDescent="0.35">
      <c r="A13" s="52" t="s">
        <v>186</v>
      </c>
    </row>
    <row r="14" spans="1:1" x14ac:dyDescent="0.35">
      <c r="A14" s="52" t="s">
        <v>173</v>
      </c>
    </row>
    <row r="15" spans="1:1" x14ac:dyDescent="0.35">
      <c r="A15" s="52" t="s">
        <v>178</v>
      </c>
    </row>
    <row r="16" spans="1:1" x14ac:dyDescent="0.35">
      <c r="A16" s="52" t="s">
        <v>110</v>
      </c>
    </row>
    <row r="17" spans="1:1" x14ac:dyDescent="0.35">
      <c r="A17" s="52" t="s">
        <v>129</v>
      </c>
    </row>
    <row r="18" spans="1:1" x14ac:dyDescent="0.35">
      <c r="A18" s="52" t="s">
        <v>138</v>
      </c>
    </row>
    <row r="19" spans="1:1" x14ac:dyDescent="0.35">
      <c r="A19" s="52" t="s">
        <v>120</v>
      </c>
    </row>
    <row r="20" spans="1:1" x14ac:dyDescent="0.35">
      <c r="A20" s="52" t="s">
        <v>147</v>
      </c>
    </row>
    <row r="21" spans="1:1" x14ac:dyDescent="0.35">
      <c r="A21" s="52" t="s">
        <v>155</v>
      </c>
    </row>
    <row r="22" spans="1:1" x14ac:dyDescent="0.35">
      <c r="A22" s="52" t="s">
        <v>164</v>
      </c>
    </row>
    <row r="23" spans="1:1" x14ac:dyDescent="0.35">
      <c r="A23" s="52" t="s">
        <v>212</v>
      </c>
    </row>
    <row r="24" spans="1:1" x14ac:dyDescent="0.35">
      <c r="A24" s="52" t="s">
        <v>222</v>
      </c>
    </row>
    <row r="25" spans="1:1" x14ac:dyDescent="0.35">
      <c r="A25" s="52" t="s">
        <v>322</v>
      </c>
    </row>
    <row r="26" spans="1:1" x14ac:dyDescent="0.35">
      <c r="A26" s="52" t="s">
        <v>326</v>
      </c>
    </row>
    <row r="27" spans="1:1" x14ac:dyDescent="0.35">
      <c r="A27" s="52" t="s">
        <v>47</v>
      </c>
    </row>
    <row r="28" spans="1:1" x14ac:dyDescent="0.35">
      <c r="A28" s="52" t="s">
        <v>38</v>
      </c>
    </row>
    <row r="29" spans="1:1" x14ac:dyDescent="0.35">
      <c r="A29" s="52" t="s">
        <v>53</v>
      </c>
    </row>
    <row r="30" spans="1:1" x14ac:dyDescent="0.35">
      <c r="A30" s="52" t="s">
        <v>224</v>
      </c>
    </row>
    <row r="31" spans="1:1" x14ac:dyDescent="0.35">
      <c r="A31" s="52" t="s">
        <v>411</v>
      </c>
    </row>
    <row r="32" spans="1:1" x14ac:dyDescent="0.35">
      <c r="A32" s="52" t="s">
        <v>402</v>
      </c>
    </row>
    <row r="33" spans="1:1" x14ac:dyDescent="0.35">
      <c r="A33" s="52" t="s">
        <v>60</v>
      </c>
    </row>
    <row r="34" spans="1:1" x14ac:dyDescent="0.35">
      <c r="A34" s="52" t="s">
        <v>331</v>
      </c>
    </row>
    <row r="35" spans="1:1" x14ac:dyDescent="0.35">
      <c r="A35" s="52" t="s">
        <v>340</v>
      </c>
    </row>
    <row r="36" spans="1:1" x14ac:dyDescent="0.35">
      <c r="A36" s="52" t="s">
        <v>88</v>
      </c>
    </row>
    <row r="37" spans="1:1" x14ac:dyDescent="0.35">
      <c r="A37" s="52" t="s">
        <v>229</v>
      </c>
    </row>
    <row r="38" spans="1:1" x14ac:dyDescent="0.35">
      <c r="A38" s="52" t="s">
        <v>289</v>
      </c>
    </row>
    <row r="39" spans="1:1" x14ac:dyDescent="0.35">
      <c r="A39" s="52" t="s">
        <v>292</v>
      </c>
    </row>
    <row r="40" spans="1:1" x14ac:dyDescent="0.35">
      <c r="A40" s="52" t="s">
        <v>295</v>
      </c>
    </row>
    <row r="41" spans="1:1" x14ac:dyDescent="0.35">
      <c r="A41" s="52" t="s">
        <v>121</v>
      </c>
    </row>
    <row r="42" spans="1:1" x14ac:dyDescent="0.35">
      <c r="A42" s="52" t="s">
        <v>255</v>
      </c>
    </row>
    <row r="43" spans="1:1" x14ac:dyDescent="0.35">
      <c r="A43" s="52" t="s">
        <v>98</v>
      </c>
    </row>
    <row r="44" spans="1:1" x14ac:dyDescent="0.35">
      <c r="A44" s="52" t="s">
        <v>248</v>
      </c>
    </row>
    <row r="45" spans="1:1" x14ac:dyDescent="0.35">
      <c r="A45" s="52" t="s">
        <v>204</v>
      </c>
    </row>
    <row r="46" spans="1:1" x14ac:dyDescent="0.35">
      <c r="A46" s="52" t="s">
        <v>130</v>
      </c>
    </row>
    <row r="47" spans="1:1" x14ac:dyDescent="0.35">
      <c r="A47" s="52" t="s">
        <v>187</v>
      </c>
    </row>
    <row r="48" spans="1:1" x14ac:dyDescent="0.35">
      <c r="A48" s="52" t="s">
        <v>274</v>
      </c>
    </row>
    <row r="49" spans="1:1" x14ac:dyDescent="0.35">
      <c r="A49" s="52" t="s">
        <v>113</v>
      </c>
    </row>
    <row r="50" spans="1:1" x14ac:dyDescent="0.35">
      <c r="A50" s="52" t="s">
        <v>261</v>
      </c>
    </row>
    <row r="51" spans="1:1" x14ac:dyDescent="0.35">
      <c r="A51" s="52" t="s">
        <v>148</v>
      </c>
    </row>
    <row r="52" spans="1:1" x14ac:dyDescent="0.35">
      <c r="A52" s="52" t="s">
        <v>195</v>
      </c>
    </row>
    <row r="53" spans="1:1" x14ac:dyDescent="0.35">
      <c r="A53" s="52" t="s">
        <v>282</v>
      </c>
    </row>
    <row r="54" spans="1:1" x14ac:dyDescent="0.35">
      <c r="A54" s="52" t="s">
        <v>139</v>
      </c>
    </row>
    <row r="55" spans="1:1" x14ac:dyDescent="0.35">
      <c r="A55" s="52" t="s">
        <v>156</v>
      </c>
    </row>
    <row r="56" spans="1:1" x14ac:dyDescent="0.35">
      <c r="A56" s="52" t="s">
        <v>268</v>
      </c>
    </row>
    <row r="57" spans="1:1" x14ac:dyDescent="0.35">
      <c r="A57" s="52" t="s">
        <v>213</v>
      </c>
    </row>
    <row r="58" spans="1:1" x14ac:dyDescent="0.35">
      <c r="A58" s="52" t="s">
        <v>179</v>
      </c>
    </row>
    <row r="59" spans="1:1" x14ac:dyDescent="0.35">
      <c r="A59" s="52" t="s">
        <v>240</v>
      </c>
    </row>
    <row r="60" spans="1:1" x14ac:dyDescent="0.35">
      <c r="A60" s="52" t="s">
        <v>165</v>
      </c>
    </row>
    <row r="61" spans="1:1" x14ac:dyDescent="0.35">
      <c r="A61" s="52" t="s">
        <v>176</v>
      </c>
    </row>
    <row r="62" spans="1:1" x14ac:dyDescent="0.35">
      <c r="A62" s="52" t="s">
        <v>232</v>
      </c>
    </row>
    <row r="63" spans="1:1" x14ac:dyDescent="0.35">
      <c r="A63" s="52" t="s">
        <v>71</v>
      </c>
    </row>
    <row r="64" spans="1:1" x14ac:dyDescent="0.35">
      <c r="A64" s="52" t="s">
        <v>352</v>
      </c>
    </row>
    <row r="65" spans="1:1" x14ac:dyDescent="0.35">
      <c r="A65" s="52" t="s">
        <v>348</v>
      </c>
    </row>
    <row r="66" spans="1:1" x14ac:dyDescent="0.35">
      <c r="A66" s="52" t="s">
        <v>354</v>
      </c>
    </row>
    <row r="67" spans="1:1" x14ac:dyDescent="0.35">
      <c r="A67" s="52" t="s">
        <v>383</v>
      </c>
    </row>
    <row r="68" spans="1:1" x14ac:dyDescent="0.35">
      <c r="A68" s="52" t="s">
        <v>362</v>
      </c>
    </row>
    <row r="69" spans="1:1" x14ac:dyDescent="0.35">
      <c r="A69" s="52" t="s">
        <v>364</v>
      </c>
    </row>
    <row r="70" spans="1:1" x14ac:dyDescent="0.35">
      <c r="A70" s="52" t="s">
        <v>365</v>
      </c>
    </row>
    <row r="71" spans="1:1" x14ac:dyDescent="0.35">
      <c r="A71" s="52" t="s">
        <v>375</v>
      </c>
    </row>
    <row r="72" spans="1:1" x14ac:dyDescent="0.35">
      <c r="A72" s="52" t="s">
        <v>373</v>
      </c>
    </row>
    <row r="73" spans="1:1" x14ac:dyDescent="0.35">
      <c r="A73" s="52" t="s">
        <v>385</v>
      </c>
    </row>
    <row r="74" spans="1:1" x14ac:dyDescent="0.35">
      <c r="A74" s="52" t="s">
        <v>303</v>
      </c>
    </row>
    <row r="75" spans="1:1" x14ac:dyDescent="0.35">
      <c r="A75" s="52" t="s">
        <v>298</v>
      </c>
    </row>
    <row r="76" spans="1:1" x14ac:dyDescent="0.35">
      <c r="A76" s="52" t="s">
        <v>25</v>
      </c>
    </row>
    <row r="77" spans="1:1" x14ac:dyDescent="0.35">
      <c r="A77" s="52" t="s">
        <v>1509</v>
      </c>
    </row>
    <row r="78" spans="1:1" x14ac:dyDescent="0.35">
      <c r="A78" s="52" t="s">
        <v>313</v>
      </c>
    </row>
    <row r="79" spans="1:1" x14ac:dyDescent="0.35">
      <c r="A79" s="51" t="s">
        <v>1530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MATRIZ PEI 2019-2024</vt:lpstr>
      <vt:lpstr>Versión</vt:lpstr>
      <vt:lpstr>Tabla Dinámica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graciela y jorge</dc:creator>
  <cp:keywords/>
  <dc:description/>
  <cp:lastModifiedBy>Esteban Ramírez Arce</cp:lastModifiedBy>
  <cp:revision/>
  <dcterms:created xsi:type="dcterms:W3CDTF">2018-04-25T19:38:01Z</dcterms:created>
  <dcterms:modified xsi:type="dcterms:W3CDTF">2022-06-13T21:49:42Z</dcterms:modified>
  <cp:category/>
  <cp:contentStatus/>
</cp:coreProperties>
</file>